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activeTab="1"/>
  </bookViews>
  <sheets>
    <sheet name="Лист1" sheetId="1" r:id="rId1"/>
    <sheet name="Лист1 (2)" sheetId="4" r:id="rId2"/>
    <sheet name="Лист2" sheetId="2" r:id="rId3"/>
    <sheet name="Лист3" sheetId="3" r:id="rId4"/>
  </sheets>
  <definedNames>
    <definedName name="_xlnm._FilterDatabase" localSheetId="0" hidden="1">Лист1!$A$1:$K$132</definedName>
    <definedName name="_xlnm._FilterDatabase" localSheetId="1" hidden="1">'Лист1 (2)'!$A$1:$J$130</definedName>
  </definedNames>
  <calcPr calcId="145621"/>
</workbook>
</file>

<file path=xl/calcChain.xml><?xml version="1.0" encoding="utf-8"?>
<calcChain xmlns="http://schemas.openxmlformats.org/spreadsheetml/2006/main">
  <c r="H3" i="4" l="1"/>
  <c r="G3" i="4" s="1"/>
  <c r="H4" i="4"/>
  <c r="G4" i="4" s="1"/>
  <c r="H5" i="4"/>
  <c r="G5" i="4" s="1"/>
  <c r="H6" i="4"/>
  <c r="G6" i="4" s="1"/>
  <c r="H7" i="4"/>
  <c r="G7" i="4" s="1"/>
  <c r="H8" i="4"/>
  <c r="G8" i="4" s="1"/>
  <c r="H9" i="4"/>
  <c r="G9" i="4" s="1"/>
  <c r="H10" i="4"/>
  <c r="G10" i="4" s="1"/>
  <c r="H11" i="4"/>
  <c r="G11" i="4" s="1"/>
  <c r="H12" i="4"/>
  <c r="G12" i="4" s="1"/>
  <c r="H13" i="4"/>
  <c r="G13" i="4" s="1"/>
  <c r="H14" i="4"/>
  <c r="G14" i="4" s="1"/>
  <c r="H15" i="4"/>
  <c r="G15" i="4" s="1"/>
  <c r="H16" i="4"/>
  <c r="G16" i="4" s="1"/>
  <c r="H17" i="4"/>
  <c r="G17" i="4" s="1"/>
  <c r="H18" i="4"/>
  <c r="G18" i="4" s="1"/>
  <c r="H19" i="4"/>
  <c r="G19" i="4" s="1"/>
  <c r="H20" i="4"/>
  <c r="G20" i="4" s="1"/>
  <c r="H21" i="4"/>
  <c r="G21" i="4" s="1"/>
  <c r="H22" i="4"/>
  <c r="G22" i="4" s="1"/>
  <c r="H23" i="4"/>
  <c r="G23" i="4" s="1"/>
  <c r="H24" i="4"/>
  <c r="G24" i="4" s="1"/>
  <c r="H25" i="4"/>
  <c r="G25" i="4" s="1"/>
  <c r="H26" i="4"/>
  <c r="G26" i="4" s="1"/>
  <c r="H27" i="4"/>
  <c r="G27" i="4" s="1"/>
  <c r="H28" i="4"/>
  <c r="G28" i="4" s="1"/>
  <c r="H29" i="4"/>
  <c r="G29" i="4" s="1"/>
  <c r="H30" i="4"/>
  <c r="G30" i="4" s="1"/>
  <c r="H31" i="4"/>
  <c r="G31" i="4" s="1"/>
  <c r="H32" i="4"/>
  <c r="G32" i="4" s="1"/>
  <c r="H33" i="4"/>
  <c r="G33" i="4" s="1"/>
  <c r="H34" i="4"/>
  <c r="G34" i="4" s="1"/>
  <c r="H35" i="4"/>
  <c r="G35" i="4" s="1"/>
  <c r="H36" i="4"/>
  <c r="G36" i="4" s="1"/>
  <c r="H37" i="4"/>
  <c r="G37" i="4" s="1"/>
  <c r="H38" i="4"/>
  <c r="G38" i="4" s="1"/>
  <c r="H39" i="4"/>
  <c r="G39" i="4" s="1"/>
  <c r="H40" i="4"/>
  <c r="G40" i="4" s="1"/>
  <c r="H41" i="4"/>
  <c r="G41" i="4" s="1"/>
  <c r="H42" i="4"/>
  <c r="G42" i="4" s="1"/>
  <c r="H43" i="4"/>
  <c r="G43" i="4" s="1"/>
  <c r="H44" i="4"/>
  <c r="G44" i="4" s="1"/>
  <c r="H45" i="4"/>
  <c r="G45" i="4" s="1"/>
  <c r="H46" i="4"/>
  <c r="G46" i="4" s="1"/>
  <c r="H47" i="4"/>
  <c r="G47" i="4" s="1"/>
  <c r="H48" i="4"/>
  <c r="G48" i="4" s="1"/>
  <c r="H49" i="4"/>
  <c r="G49" i="4" s="1"/>
  <c r="H50" i="4"/>
  <c r="G50" i="4" s="1"/>
  <c r="H51" i="4"/>
  <c r="G51" i="4" s="1"/>
  <c r="H52" i="4"/>
  <c r="G52" i="4" s="1"/>
  <c r="H53" i="4"/>
  <c r="G53" i="4" s="1"/>
  <c r="H54" i="4"/>
  <c r="G54" i="4" s="1"/>
  <c r="H55" i="4"/>
  <c r="G55" i="4" s="1"/>
  <c r="H56" i="4"/>
  <c r="G56" i="4" s="1"/>
  <c r="H57" i="4"/>
  <c r="G57" i="4" s="1"/>
  <c r="H58" i="4"/>
  <c r="G58" i="4" s="1"/>
  <c r="H59" i="4"/>
  <c r="G59" i="4" s="1"/>
  <c r="H60" i="4"/>
  <c r="G60" i="4" s="1"/>
  <c r="H61" i="4"/>
  <c r="G61" i="4" s="1"/>
  <c r="H62" i="4"/>
  <c r="G62" i="4" s="1"/>
  <c r="H63" i="4"/>
  <c r="G63" i="4" s="1"/>
  <c r="H64" i="4"/>
  <c r="G64" i="4" s="1"/>
  <c r="H65" i="4"/>
  <c r="G65" i="4" s="1"/>
  <c r="H66" i="4"/>
  <c r="G66" i="4" s="1"/>
  <c r="H67" i="4"/>
  <c r="G67" i="4" s="1"/>
  <c r="H68" i="4"/>
  <c r="G68" i="4" s="1"/>
  <c r="H69" i="4"/>
  <c r="G69" i="4" s="1"/>
  <c r="H70" i="4"/>
  <c r="G70" i="4" s="1"/>
  <c r="H71" i="4"/>
  <c r="G71" i="4" s="1"/>
  <c r="H72" i="4"/>
  <c r="G72" i="4" s="1"/>
  <c r="H73" i="4"/>
  <c r="G73" i="4" s="1"/>
  <c r="H74" i="4"/>
  <c r="G74" i="4" s="1"/>
  <c r="H75" i="4"/>
  <c r="G75" i="4" s="1"/>
  <c r="H76" i="4"/>
  <c r="G76" i="4" s="1"/>
  <c r="H77" i="4"/>
  <c r="G77" i="4" s="1"/>
  <c r="H78" i="4"/>
  <c r="G78" i="4" s="1"/>
  <c r="H79" i="4"/>
  <c r="G79" i="4" s="1"/>
  <c r="H80" i="4"/>
  <c r="G80" i="4" s="1"/>
  <c r="H81" i="4"/>
  <c r="G81" i="4" s="1"/>
  <c r="H82" i="4"/>
  <c r="G82" i="4" s="1"/>
  <c r="H83" i="4"/>
  <c r="G83" i="4" s="1"/>
  <c r="H84" i="4"/>
  <c r="G84" i="4" s="1"/>
  <c r="H85" i="4"/>
  <c r="G85" i="4" s="1"/>
  <c r="H86" i="4"/>
  <c r="G86" i="4" s="1"/>
  <c r="H87" i="4"/>
  <c r="G87" i="4" s="1"/>
  <c r="H88" i="4"/>
  <c r="G88" i="4" s="1"/>
  <c r="H89" i="4"/>
  <c r="G89" i="4" s="1"/>
  <c r="H90" i="4"/>
  <c r="G90" i="4" s="1"/>
  <c r="H91" i="4"/>
  <c r="G91" i="4" s="1"/>
  <c r="H92" i="4"/>
  <c r="G92" i="4" s="1"/>
  <c r="H93" i="4"/>
  <c r="G93" i="4" s="1"/>
  <c r="H94" i="4"/>
  <c r="G94" i="4" s="1"/>
  <c r="H95" i="4"/>
  <c r="G95" i="4" s="1"/>
  <c r="H96" i="4"/>
  <c r="G96" i="4" s="1"/>
  <c r="H97" i="4"/>
  <c r="G97" i="4" s="1"/>
  <c r="H98" i="4"/>
  <c r="G98" i="4" s="1"/>
  <c r="H99" i="4"/>
  <c r="G99" i="4" s="1"/>
  <c r="H100" i="4"/>
  <c r="G100" i="4" s="1"/>
  <c r="H101" i="4"/>
  <c r="G101" i="4" s="1"/>
  <c r="H102" i="4"/>
  <c r="G102" i="4" s="1"/>
  <c r="H103" i="4"/>
  <c r="G103" i="4" s="1"/>
  <c r="H104" i="4"/>
  <c r="G104" i="4" s="1"/>
  <c r="H105" i="4"/>
  <c r="G105" i="4" s="1"/>
  <c r="H106" i="4"/>
  <c r="G106" i="4" s="1"/>
  <c r="H107" i="4"/>
  <c r="G107" i="4" s="1"/>
  <c r="H108" i="4"/>
  <c r="G108" i="4" s="1"/>
  <c r="H109" i="4"/>
  <c r="G109" i="4" s="1"/>
  <c r="H110" i="4"/>
  <c r="G110" i="4" s="1"/>
  <c r="H111" i="4"/>
  <c r="G111" i="4" s="1"/>
  <c r="H112" i="4"/>
  <c r="G112" i="4" s="1"/>
  <c r="H113" i="4"/>
  <c r="G113" i="4" s="1"/>
  <c r="H114" i="4"/>
  <c r="G114" i="4" s="1"/>
  <c r="H115" i="4"/>
  <c r="G115" i="4" s="1"/>
  <c r="H116" i="4"/>
  <c r="G116" i="4" s="1"/>
  <c r="H117" i="4"/>
  <c r="G117" i="4" s="1"/>
  <c r="H118" i="4"/>
  <c r="G118" i="4" s="1"/>
  <c r="H119" i="4"/>
  <c r="G119" i="4" s="1"/>
  <c r="H120" i="4"/>
  <c r="G120" i="4" s="1"/>
  <c r="H121" i="4"/>
  <c r="G121" i="4" s="1"/>
  <c r="H122" i="4"/>
  <c r="G122" i="4" s="1"/>
  <c r="H123" i="4"/>
  <c r="G123" i="4" s="1"/>
  <c r="H124" i="4"/>
  <c r="G124" i="4" s="1"/>
  <c r="H125" i="4"/>
  <c r="G125" i="4" s="1"/>
  <c r="H126" i="4"/>
  <c r="G126" i="4" s="1"/>
  <c r="H127" i="4"/>
  <c r="G127" i="4" s="1"/>
  <c r="H128" i="4"/>
  <c r="G128" i="4" s="1"/>
  <c r="H129" i="4"/>
  <c r="G129" i="4" s="1"/>
  <c r="H2" i="4"/>
  <c r="G2" i="4" s="1"/>
  <c r="J2" i="4" l="1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130" i="4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4" i="1"/>
  <c r="I132" i="1" l="1"/>
</calcChain>
</file>

<file path=xl/sharedStrings.xml><?xml version="1.0" encoding="utf-8"?>
<sst xmlns="http://schemas.openxmlformats.org/spreadsheetml/2006/main" count="1173" uniqueCount="375">
  <si>
    <t>Номенк. номер</t>
  </si>
  <si>
    <t>Наименование МТР</t>
  </si>
  <si>
    <t>Ед.изм.</t>
  </si>
  <si>
    <t>Количество</t>
  </si>
  <si>
    <t>Наименование пл.</t>
  </si>
  <si>
    <t>годовое</t>
  </si>
  <si>
    <t>для закупки</t>
  </si>
  <si>
    <t>цена</t>
  </si>
  <si>
    <t>сумма</t>
  </si>
  <si>
    <t xml:space="preserve">  2 987 328.00</t>
  </si>
  <si>
    <t>2 389 926.00</t>
  </si>
  <si>
    <t xml:space="preserve"> 4 357 538 596.08</t>
  </si>
  <si>
    <t>0012236</t>
  </si>
  <si>
    <t>УДОСТОВЕРЕНИЕ "ВЕТЕРАН НГМК"</t>
  </si>
  <si>
    <t>ШТ</t>
  </si>
  <si>
    <t>Управление комбината</t>
  </si>
  <si>
    <t>0012237</t>
  </si>
  <si>
    <t>УДОСТОВЕРЕНИЕ "ГОРНЯЦКАЯ СЛАВА"</t>
  </si>
  <si>
    <t>2441721</t>
  </si>
  <si>
    <t>КАРТОН ПЕРЕПЛЕТНЫЙ ЛИСТОВОЙ</t>
  </si>
  <si>
    <t>Управление комбината, Северное Рудоуправление, НМЗ</t>
  </si>
  <si>
    <t>2441977</t>
  </si>
  <si>
    <t>ПАПКА АРХИВНАЯ С КЛАПАНАМИ</t>
  </si>
  <si>
    <t>Управление комбината, НМЗ</t>
  </si>
  <si>
    <t>2441985</t>
  </si>
  <si>
    <t>ПАПКА ДЛЯ БУМАГ АРХИВНАЯ</t>
  </si>
  <si>
    <t>РУ Кызылкум, Северное Рудоуправление, Южное Рудоуправление, НМЗ</t>
  </si>
  <si>
    <t>2461765</t>
  </si>
  <si>
    <t>КОНВЕРТ</t>
  </si>
  <si>
    <t>Южное Рудоуправление, НМЗ</t>
  </si>
  <si>
    <t>2463393</t>
  </si>
  <si>
    <t>ПАПКА *НА ПОДПИСЬ*</t>
  </si>
  <si>
    <t>2480492</t>
  </si>
  <si>
    <t>БЛАНК НАКЛАДНАЯ/ ЮК ХАТИ</t>
  </si>
  <si>
    <t>РУ Кызылкум, Центральное Рудоуправление, Северное Рудоуправление, ЦНИЛ, ЦЛКИП (ГМЗ)</t>
  </si>
  <si>
    <t>2483130</t>
  </si>
  <si>
    <t>БЛАНК ПУТЕВОЙ ЛИСТ ФОРМА 4-П</t>
  </si>
  <si>
    <t>РУ Кызылкум, Центральное Рудоуправление, Северное Рудоуправление, Южное Рудоуправление, Зарафшанское Управление Строительства, Автобаза №3, ЦМТБ, НМЗ</t>
  </si>
  <si>
    <t>2483688</t>
  </si>
  <si>
    <t>БЛАНК ТРЕБОВАНИЕ</t>
  </si>
  <si>
    <t>Центральное Рудоуправление, Автобаза №3, НМЗ</t>
  </si>
  <si>
    <t>2483718</t>
  </si>
  <si>
    <t>ЖУРНАЛ УЧЕТА</t>
  </si>
  <si>
    <t>РУ Кызылкум, Северное Рудоуправление, Южное Рудоуправление</t>
  </si>
  <si>
    <t>2483807</t>
  </si>
  <si>
    <t>ЖУРНАЛ ДЛЯ ПОЛЕВЫХ РАБОТ</t>
  </si>
  <si>
    <t>РУ Кызылкум, Южное Рудоуправление</t>
  </si>
  <si>
    <t>2484188</t>
  </si>
  <si>
    <t>ЖУРНАЛ ГЕОЛОГИЧЕСКИЙ</t>
  </si>
  <si>
    <t>ГРЭ (Геологоразведочная экспедиция), Южное Рудоуправление</t>
  </si>
  <si>
    <t>2484390</t>
  </si>
  <si>
    <t>БЛАНК НАРЯД- ДОПУСК</t>
  </si>
  <si>
    <t>РУ Кызылкум, Центральное Рудоуправление, ЦСиП, Северное Рудоуправление, Южное Рудоуправление, ЦНИЛ, Зарафшанское Управление Строительства, ЦЛКИП (ГМЗ)</t>
  </si>
  <si>
    <t>2484412</t>
  </si>
  <si>
    <t>БЛАНК НАРЯД- ПУТЕВКА</t>
  </si>
  <si>
    <t>РУ Кызылкум</t>
  </si>
  <si>
    <t>2484528</t>
  </si>
  <si>
    <t>БЛАНК ВРЕМЕННЫЙ ПРОПУСК</t>
  </si>
  <si>
    <t>РУ Кызылкум, Южное Рудоуправление, Зарафшанское Управление Строительства</t>
  </si>
  <si>
    <t>2484595</t>
  </si>
  <si>
    <t>БЛАНК НАКЛАДНАЯ</t>
  </si>
  <si>
    <t>Зарафшанское Управление Строительства</t>
  </si>
  <si>
    <t>2484692</t>
  </si>
  <si>
    <t>БЛАНК ПУТЕВОЙ ЛИСТ</t>
  </si>
  <si>
    <t>НМЗ</t>
  </si>
  <si>
    <t>2484749</t>
  </si>
  <si>
    <t>ЖУРНАЛ ВЫДАЧИ И СДАЧИ</t>
  </si>
  <si>
    <t>РУ Кызылкум, Южное Рудоуправление, НМЗ</t>
  </si>
  <si>
    <t>2484811</t>
  </si>
  <si>
    <t>БЛАНК МАРШРУТНЫЙ ЛИСТ</t>
  </si>
  <si>
    <t>РУ Кызылкум, Центральное Рудоуправление, Северное Рудоуправление, Южное Рудоуправление, Зарафшанское Управление Строительства, Автобаза №3, НМЗ</t>
  </si>
  <si>
    <t>2484820</t>
  </si>
  <si>
    <t>БЛАНК ЛИЧНАЯ КАРТОЧКА УЧЕТА</t>
  </si>
  <si>
    <t>Южное Рудоуправление, Зарафшанское Управление Строительства, ЦМТБ</t>
  </si>
  <si>
    <t>2484854</t>
  </si>
  <si>
    <t>ЖУРНАЛ УЧЕТА ПРИЕМА-СДАЧИ</t>
  </si>
  <si>
    <t>2484862</t>
  </si>
  <si>
    <t>ЖУРНАЛ ВХОДЯЩЕЙ КОРРЕСПОНДЕНЦИИ</t>
  </si>
  <si>
    <t>РУ Кызылкум, Управление комбината, НМЗ</t>
  </si>
  <si>
    <t>2484889</t>
  </si>
  <si>
    <t>БЛАНК РАЗРЕШЕНИЕ</t>
  </si>
  <si>
    <t>Северное Рудоуправление, Южное Рудоуправление</t>
  </si>
  <si>
    <t>2485079</t>
  </si>
  <si>
    <t>БЛАНК КОМАНДИРОВОЧНОЕ УДОСТОВЕРЕНИЕ</t>
  </si>
  <si>
    <t>Северное Рудоуправление</t>
  </si>
  <si>
    <t>2485176</t>
  </si>
  <si>
    <t>БОРТОВОЙ ЖУРНАЛ</t>
  </si>
  <si>
    <t>2485192</t>
  </si>
  <si>
    <t>ЖУРНАЛ ПРОВЕРКИ</t>
  </si>
  <si>
    <t>Центральное Рудоуправление, Управление комбината, Южное Рудоуправление</t>
  </si>
  <si>
    <t>2485273</t>
  </si>
  <si>
    <t>ЖУРНАЛ МЕХАНИКА</t>
  </si>
  <si>
    <t>2485290</t>
  </si>
  <si>
    <t>БЛАНК АКТ ТРЕБОВАНИЕ</t>
  </si>
  <si>
    <t>2485427</t>
  </si>
  <si>
    <t>УДОСТОВЕРЕНИЕ ПРОВЕРКИ ЗНАНИЙ</t>
  </si>
  <si>
    <t>РУ Кызылкум, Центральное Рудоуправление, Северное Рудоуправление, Южное Рудоуправление, НМЗ</t>
  </si>
  <si>
    <t>2485702</t>
  </si>
  <si>
    <t>БЛАНК ДЕФЕКТНАЯ ВЕДОМОСТЬ</t>
  </si>
  <si>
    <t>РУ Кызылкум, Зарафшанское Управление Строительства</t>
  </si>
  <si>
    <t>2485737</t>
  </si>
  <si>
    <t>БЛАНК ВКЛАДЫШ</t>
  </si>
  <si>
    <t>2485958</t>
  </si>
  <si>
    <t>БЛАНК ПРОТОКОЛ О НАРУШЕНИИ</t>
  </si>
  <si>
    <t>2486563</t>
  </si>
  <si>
    <t>ИШ ЖУРНАЛИ</t>
  </si>
  <si>
    <t>РУ Кызылкум, Северное Рудоуправление</t>
  </si>
  <si>
    <t>2487543</t>
  </si>
  <si>
    <t>ПРОПУСК/РУХСАТНОМА</t>
  </si>
  <si>
    <t>Центральное Рудоуправление, Зарафшанское Управление Строительства, ЦМТБ</t>
  </si>
  <si>
    <t>2487675</t>
  </si>
  <si>
    <t>БЛАНК КАРТА ЛИМИТНАЯ</t>
  </si>
  <si>
    <t>Центральное Рудоуправление</t>
  </si>
  <si>
    <t>2488230</t>
  </si>
  <si>
    <t>БЛАНК АКТ НА СПИСАНИЕ</t>
  </si>
  <si>
    <t>2488493</t>
  </si>
  <si>
    <t>ЖУРНАЛ УЧЕТА И РЕГИСТРАЦИИ</t>
  </si>
  <si>
    <t>РУ Кызылкум, Автобаза №3</t>
  </si>
  <si>
    <t>2488523</t>
  </si>
  <si>
    <t>ЖУРНАЛ ИСПЫТАНИЯ</t>
  </si>
  <si>
    <t>Центральное Рудоуправление, Северное Рудоуправление</t>
  </si>
  <si>
    <t>2488531</t>
  </si>
  <si>
    <t>ЖУРНАЛ ИСХОД. КОРРЕСПОН.</t>
  </si>
  <si>
    <t>РУ Кызылкум, Управление комбината</t>
  </si>
  <si>
    <t>2488574</t>
  </si>
  <si>
    <t>ЖУРНАЛ</t>
  </si>
  <si>
    <t>ГРЭ (Геологоразведочная экспедиция), РУ Кызылкум, Центральное Рудоуправление, Северное Рудоуправление, Управление комбината, ТАШКЕНТСКАЯ МАТЕРИАЛЬНО-ТЕХНИЧЕСКАЯ БАЗА (ТМТБ), Южное Рудоуправление, Автобаза №3, Зарафшанское Управление Строительства, НМ</t>
  </si>
  <si>
    <t>2488639</t>
  </si>
  <si>
    <t>ЖУРНАЛ ЗАДАНИЙ</t>
  </si>
  <si>
    <t>РУ Кызылкум, Центральное Рудоуправление, Северное Рудоуправление, Южное Рудоуправление, Автобаза №3, ЦНИЛ, ЦМТБ, НМЗ</t>
  </si>
  <si>
    <t>2488647</t>
  </si>
  <si>
    <t>ЖУРНАЛ ИНСТРУКТАЖА</t>
  </si>
  <si>
    <t>РУ Кызылкум, Северное Рудоуправление, Южное Рудоуправление, Автобаза №3, НМЗ</t>
  </si>
  <si>
    <t>2488655</t>
  </si>
  <si>
    <t>ЖУРНАЛ ПРОТОКОЛ.</t>
  </si>
  <si>
    <t>Центральное Рудоуправление, ЦНИЛ, ЦЛКИП (ГМЗ)</t>
  </si>
  <si>
    <t>2488680</t>
  </si>
  <si>
    <t>ЖУРНАЛ УЧЕТА ВЫДАЧИ</t>
  </si>
  <si>
    <t>2488787</t>
  </si>
  <si>
    <t>БЛАНК КАЙД- НАЗОРАТ</t>
  </si>
  <si>
    <t>Южное Рудоуправление</t>
  </si>
  <si>
    <t>2488825</t>
  </si>
  <si>
    <t>КАРТОЧКА-СПРАВКА</t>
  </si>
  <si>
    <t>Управление комбината, Южное Рудоуправление</t>
  </si>
  <si>
    <t>2488957</t>
  </si>
  <si>
    <t>БЛАНК НАРЯД- ЗАДАНИЕ</t>
  </si>
  <si>
    <t>РУ Кызылкум, Южное Рудоуправление, Автобаза №3</t>
  </si>
  <si>
    <t>2488973</t>
  </si>
  <si>
    <t>БЛАНК НАТУРНЫЙ ЛИСТ</t>
  </si>
  <si>
    <t>2489155</t>
  </si>
  <si>
    <t>БЛАНК РЕЕСТР</t>
  </si>
  <si>
    <t>РУ Кызылкум, Зарафшанское Управление Строительства, ЦМТБ</t>
  </si>
  <si>
    <t>2489376</t>
  </si>
  <si>
    <t>БЛАНК ПРОПУСК РАЗРЕШЕНИЕ</t>
  </si>
  <si>
    <t>2489406</t>
  </si>
  <si>
    <t>БЛАНК ФИРМЕННЫЙ (НОМЕРНОЙ)</t>
  </si>
  <si>
    <t>РУ Кызылкум, Центральное Рудоуправление, Управление комбината, Северное Рудоуправление, Южное Рудоуправление, ЦМТБ, НМЗ</t>
  </si>
  <si>
    <t>2489562</t>
  </si>
  <si>
    <t>ЖУРНАЛ УЧЕТА ПРИЕМА И ВЫДАЧИ</t>
  </si>
  <si>
    <t>2489694</t>
  </si>
  <si>
    <t>БЛАНК АВТОБИОГРАФИЯ</t>
  </si>
  <si>
    <t>2489791</t>
  </si>
  <si>
    <t>БЛАНК ФОРМА</t>
  </si>
  <si>
    <t>2489830</t>
  </si>
  <si>
    <t>БЛАНК "ПРИКАЗ"</t>
  </si>
  <si>
    <t>РУ Кызылкум, Южное Рудоуправление, Автобаза №3, НМЗ</t>
  </si>
  <si>
    <t>2489929</t>
  </si>
  <si>
    <t>БЛАНК ОТЧЕТ</t>
  </si>
  <si>
    <t>5330653</t>
  </si>
  <si>
    <t>ПОЛОЖЕНИЕ О ПОРЯДКЕ ПРОИЗВОДСТВА РАБОТ ПОВЫШЕННОЙ ОПАСНОСТИ В ПОДРАЗДЕЛЕНИЯХ НГМК</t>
  </si>
  <si>
    <t>7400314</t>
  </si>
  <si>
    <t>ЖУРНАЛ ПРЕДУПРЕЖДЕНИЙ</t>
  </si>
  <si>
    <t>7400438</t>
  </si>
  <si>
    <t>ЖУРНАЛ ВЫГРУЗКИ</t>
  </si>
  <si>
    <t>7401060</t>
  </si>
  <si>
    <t>ЖУРНАЛ ПРИКАЗОВ</t>
  </si>
  <si>
    <t>РУ Кызылкум, Центральное Рудоуправление, Северное Рудоуправление, ЦЛКИП (ГМЗ)</t>
  </si>
  <si>
    <t>7401078</t>
  </si>
  <si>
    <t>ЖУРНАЛ НАРЯД- ДОПУСК</t>
  </si>
  <si>
    <t>РУ Кызылкум, Северное Рудоуправление, Управление комбината, Южное Рудоуправление, Зарафшанское Управление Строительства</t>
  </si>
  <si>
    <t>7401108</t>
  </si>
  <si>
    <t>БЛАНК РАСПОРЯЖЕНИЕ</t>
  </si>
  <si>
    <t>7401256</t>
  </si>
  <si>
    <t>ЖУРНАЛ УЧЕТА РАБОТЫ</t>
  </si>
  <si>
    <t>7401345</t>
  </si>
  <si>
    <t>ЖУРНАЛ НАРЯДОВ</t>
  </si>
  <si>
    <t>Центральное Рудоуправление, Северное Рудоуправление, Южное Рудоуправление</t>
  </si>
  <si>
    <t>7401450</t>
  </si>
  <si>
    <t>ПРОТОКОЛ ПРОВЕРКИ</t>
  </si>
  <si>
    <t>Центральное Рудоуправление, Южное Рудоуправление</t>
  </si>
  <si>
    <t>7401760</t>
  </si>
  <si>
    <t>ЖУРНАЛ СТУПЕН.</t>
  </si>
  <si>
    <t>Центральное Рудоуправление, Северное Рудоуправление, Южное Рудоуправление, ЦНИЛ, Зарафшанское Управление Строительства, ЦЛКИП (ГМЗ)</t>
  </si>
  <si>
    <t>7401876</t>
  </si>
  <si>
    <t>ЖУРНАЛ АКТОВ</t>
  </si>
  <si>
    <t>РУ Кызылкум, Центральное Рудоуправление, Северное Рудоуправление</t>
  </si>
  <si>
    <t>7402317</t>
  </si>
  <si>
    <t>ЖУРНАЛ ВАХТЕН.ПРИЕМА СМЕНЫ</t>
  </si>
  <si>
    <t>Центральное Рудоуправление, НМЗ</t>
  </si>
  <si>
    <t>7402414</t>
  </si>
  <si>
    <t>ЖУРНАЛ ПРОПУСКОВ</t>
  </si>
  <si>
    <t>7402570</t>
  </si>
  <si>
    <t>БЛАНК</t>
  </si>
  <si>
    <t>ГРЭ (Геологоразведочная экспедиция), Центральное Рудоуправление, Северное Рудоуправление, Южное Рудоуправление, Зарафшанское Управление Строительства, НМЗ</t>
  </si>
  <si>
    <t>7402643</t>
  </si>
  <si>
    <t>БУРОВОЙ ЖУРНАЛ</t>
  </si>
  <si>
    <t>ГРЭ (Геологоразведочная экспедиция)</t>
  </si>
  <si>
    <t>7402651</t>
  </si>
  <si>
    <t>ЖУРНАЛ ПРОТИВОАВАРИЙН.</t>
  </si>
  <si>
    <t>Центральное Рудоуправление, Северное Рудоуправление, ЦНИЛ, ЦЛКИП (ГМЗ)</t>
  </si>
  <si>
    <t>7402767</t>
  </si>
  <si>
    <t>ЖУРНАЛ ЗАВОЗОВ- ВЫВОЗОВ</t>
  </si>
  <si>
    <t>Центральное Рудоуправление, Северное Рудоуправление, НМЗ</t>
  </si>
  <si>
    <t>7403194</t>
  </si>
  <si>
    <t>ЖУРНАЛ ДИСПЕТЧЕРСКИЙ</t>
  </si>
  <si>
    <t>Центральное Рудоуправление, Северное Рудоуправление, Южное Рудоуправление, Зарафшанское Управление Строительства, НМЗ</t>
  </si>
  <si>
    <t>7403330</t>
  </si>
  <si>
    <t>ЖУРНАЛ ОПЕРАТИВНЫЙ</t>
  </si>
  <si>
    <t>РУ Кызылкум, Центральное Рудоуправление, ЦСиП, Северное Рудоуправление, Южное Рудоуправление</t>
  </si>
  <si>
    <t>7403461</t>
  </si>
  <si>
    <t>БЛАНК "МАЪЛУМОТНОМА"</t>
  </si>
  <si>
    <t>7403615</t>
  </si>
  <si>
    <t>ЖУРНАЛ КАБЕЛЬНЫЙ</t>
  </si>
  <si>
    <t>7403810</t>
  </si>
  <si>
    <t>ЖУРНАЛ ОПРОБОВАНИЯ</t>
  </si>
  <si>
    <t>7404115</t>
  </si>
  <si>
    <t>ЖУРНАЛ ДОКУМЕНТАЦИИ</t>
  </si>
  <si>
    <t>Центральное Рудоуправление, Северное Рудоуправление, Управление комбината</t>
  </si>
  <si>
    <t>7404166</t>
  </si>
  <si>
    <t>ЖУРНАЛ ПРИХОДА И РАСХОДА</t>
  </si>
  <si>
    <t>РУ Кызылкум, Центральное Рудоуправление, Южное Рудоуправление, ЦНИЛ, ЦМТБ</t>
  </si>
  <si>
    <t>7404549</t>
  </si>
  <si>
    <t>ЖУРНАЛ ОТБОРА</t>
  </si>
  <si>
    <t>7405413</t>
  </si>
  <si>
    <t>ЖУРНАЛ ПУЛЬТОВЫЙ</t>
  </si>
  <si>
    <t>7405820</t>
  </si>
  <si>
    <t>БЛАНК-КАРТОЧКА : НА ЛП-ПИТАНИЕ РАЦИОН 2 8-ЧАСОВ</t>
  </si>
  <si>
    <t>7405910</t>
  </si>
  <si>
    <t>ЖУРНАЛ ПРОТОКОЛ ПРОВЕРКИ</t>
  </si>
  <si>
    <t>7405952</t>
  </si>
  <si>
    <t>ЖУРНАЛ ЗАЗЕМЛЕНИЯ</t>
  </si>
  <si>
    <t>7406223</t>
  </si>
  <si>
    <t>ЖУРНАЛ ПЕРЕРАБОТКИ</t>
  </si>
  <si>
    <t>7406525</t>
  </si>
  <si>
    <t>ЗАПРАВОЧНАЯ ВЕДОМОСТЬ КРАСНОЙ ПОЛОСОЙ</t>
  </si>
  <si>
    <t>Центральное Рудоуправление, Северное Рудоуправление, ЦМТБ, Зарафшанское Управление Строительства</t>
  </si>
  <si>
    <t>7406576</t>
  </si>
  <si>
    <t>ЖУРНАЛ ОХРАНЫ</t>
  </si>
  <si>
    <t>7467184</t>
  </si>
  <si>
    <t>БЛАНК ТОВАРНО-ТРАНСПОРТНАЯ НАКЛАДНАЯ</t>
  </si>
  <si>
    <t>Центральное Рудоуправление, Северное Рудоуправление, Южное Рудоуправление, Зарафшанское Управление Строительства, Автобаза №3, НМЗ</t>
  </si>
  <si>
    <t>7467540</t>
  </si>
  <si>
    <t>ЖУРНАЛ ВАХТОВЫЙ</t>
  </si>
  <si>
    <t>РУ Кызылкум, Центральное Рудоуправление</t>
  </si>
  <si>
    <t>7467761</t>
  </si>
  <si>
    <t>ЖУРНАЛ РАЗНОРЯДКИ</t>
  </si>
  <si>
    <t>7467770</t>
  </si>
  <si>
    <t>ЖУРНАЛ ЗАГРУЗКИ</t>
  </si>
  <si>
    <t>7468067</t>
  </si>
  <si>
    <t>ЖУРНАЛ ПРИЕМА-ПЕРЕДАЧИ</t>
  </si>
  <si>
    <t>ЦНИЛ</t>
  </si>
  <si>
    <t>7468300</t>
  </si>
  <si>
    <t>КНИГА АМБАРНАЯ</t>
  </si>
  <si>
    <t>РУ Кызылкум, Зарафшанское Управление Строительства, НМЗ</t>
  </si>
  <si>
    <t>7468318</t>
  </si>
  <si>
    <t>БЛАНК АВАНСОВЫЙ ОТЧЕТ</t>
  </si>
  <si>
    <t>ЦСиП, Северное Рудоуправление, Южное Рудоуправление, ЦЛКИП (ГМЗ)</t>
  </si>
  <si>
    <t>7468563</t>
  </si>
  <si>
    <t>ЖУРНАЛ ПО РЕМОНТУ</t>
  </si>
  <si>
    <t>Центральное Рудоуправление, Северное Рудоуправление, ЦНИЛ</t>
  </si>
  <si>
    <t>7468571</t>
  </si>
  <si>
    <t>ЖУРНАЛ РАСХОДА</t>
  </si>
  <si>
    <t>7468598</t>
  </si>
  <si>
    <t>ЖУРНАЛ СУТОЧНЫЙ</t>
  </si>
  <si>
    <t>7468938</t>
  </si>
  <si>
    <t>ЖУРНАЛ РАБОЧИЙ</t>
  </si>
  <si>
    <t>Центральное Рудоуправление, ЦНИЛ</t>
  </si>
  <si>
    <t>7485093</t>
  </si>
  <si>
    <t>БЛАНК ПРЕДПИСАНИЕ</t>
  </si>
  <si>
    <t>РУ Кызылкум, НМЗ</t>
  </si>
  <si>
    <t>7485123</t>
  </si>
  <si>
    <t>БЛАНК ПРИКАЗ В КОМАНДИРОВКУ</t>
  </si>
  <si>
    <t>7485239</t>
  </si>
  <si>
    <t>БЛАНК ПУТЕВОЙ ЛИСТ С КРАСНОЙ ПОЛОСОЙ</t>
  </si>
  <si>
    <t>Северное Рудоуправление, Южное Рудоуправление, Автобаза №3, Зарафшанское Управление Строительства, НМЗ</t>
  </si>
  <si>
    <t>7485395</t>
  </si>
  <si>
    <t>ЖУРНАЛ МЕДОСВИДЕТЕЛЬСТВОВАНИЯ</t>
  </si>
  <si>
    <t>7485662</t>
  </si>
  <si>
    <t>БЛАНК-КАРТОЧКА : НА МОЛОКО 8-ЧАСОВ</t>
  </si>
  <si>
    <t>7485670</t>
  </si>
  <si>
    <t>ЖУРНАЛ НАЛИЧИЯ ВАГОНОВ</t>
  </si>
  <si>
    <t>7485697</t>
  </si>
  <si>
    <t>ЖУРНАЛ ОБОРУДОВАНИЯ</t>
  </si>
  <si>
    <t>7486367</t>
  </si>
  <si>
    <t>ЖУРНАЛ КОНТРОЛЯ</t>
  </si>
  <si>
    <t>7486375</t>
  </si>
  <si>
    <t>ЖУРНАЛ ВЫЕЗДА И ЗАЕЗДА</t>
  </si>
  <si>
    <t>РУ Кызылкум, Центральное Рудоуправление, Северное Рудоуправление, Зарафшанское Управление Строительства, Автобаза №3, НМЗ</t>
  </si>
  <si>
    <t>7486545</t>
  </si>
  <si>
    <t>БЛАНК ОТЧЕТ О РАБОТЕ</t>
  </si>
  <si>
    <t>7486812</t>
  </si>
  <si>
    <t>ПРОТОКОЛ ИСПЫТАНИЯ</t>
  </si>
  <si>
    <t>РУ Кызылкум, ЦСиП, Северное Рудоуправление</t>
  </si>
  <si>
    <t>7486863</t>
  </si>
  <si>
    <t>ЖУРНАЛ ПРИЕМА-СДАЧИ</t>
  </si>
  <si>
    <t>7486880</t>
  </si>
  <si>
    <t>ЖУРНАЛ ОСМОТРА</t>
  </si>
  <si>
    <t>РУ Кызылкум, Центральное Рудоуправление, ЦНИЛ</t>
  </si>
  <si>
    <t>7486910</t>
  </si>
  <si>
    <t>ЖУРНАЛ ДЕФЕКТОВ</t>
  </si>
  <si>
    <t>7486936</t>
  </si>
  <si>
    <t>ЖУРНАЛ ПЛАВИЛЬНЫЙ</t>
  </si>
  <si>
    <t>7487304</t>
  </si>
  <si>
    <t>ТЕХНОЛОГИЧЕСКИЙ ЖУРНАЛ</t>
  </si>
  <si>
    <t>7487380</t>
  </si>
  <si>
    <t>ЖУРНАЛ РАСПОРЯЖЕНИЙ</t>
  </si>
  <si>
    <t>7487436</t>
  </si>
  <si>
    <t>ЖУРНАЛ ДВИЖЕНИЯ</t>
  </si>
  <si>
    <t>7487444</t>
  </si>
  <si>
    <t>ЖУРНАЛ ДОПУСКА</t>
  </si>
  <si>
    <t>Северное Рудоуправление, Зарафшанское Управление Строительства</t>
  </si>
  <si>
    <t>7487517</t>
  </si>
  <si>
    <t>ЖУРНАЛ РЕЛЕЙНОЙ ЗАЩИТЫ</t>
  </si>
  <si>
    <t>7487592</t>
  </si>
  <si>
    <t>ФИШКИ РУКОВОДИТЕЛЕЙ</t>
  </si>
  <si>
    <t>7487630</t>
  </si>
  <si>
    <t>ЖУРНАЛ ВЫДАЧИ ЗАДАНИЙ</t>
  </si>
  <si>
    <t>ГРЭ (Геологоразведочная экспедиция), РУ Кызылкум, Центральное Рудоуправление, Северное Рудоуправление, Управление комбината, Южное Рудоуправление, Зарафшанское Управление Строительства, НМЗ</t>
  </si>
  <si>
    <t>7487649</t>
  </si>
  <si>
    <t>ЖУРНАЛ ВЫДАЧИ</t>
  </si>
  <si>
    <t>7488297</t>
  </si>
  <si>
    <t>ЖУРНАЛ ЗАПИСИ</t>
  </si>
  <si>
    <t>7488700</t>
  </si>
  <si>
    <t>ЖУРНАЛ ДЛЯ КОМПРЕССОРОВ</t>
  </si>
  <si>
    <t>7488718</t>
  </si>
  <si>
    <t>ЖУРНАЛ ЗАЯВОК</t>
  </si>
  <si>
    <t>8968675</t>
  </si>
  <si>
    <t>ПОЛОЖЕНИЕ О "НАРЯДНОЙ СИСТЕМЕ"</t>
  </si>
  <si>
    <t>9314079</t>
  </si>
  <si>
    <t>УДОСТОВЕРЕНИЕ</t>
  </si>
  <si>
    <t>РУ Кызылкум, Северное Рудоуправление, Южное Рудоуправление, Зарафшанское Управление Строительства, Учебный центр</t>
  </si>
  <si>
    <t>№ п/п</t>
  </si>
  <si>
    <t>Формат А6, материалы обложка из буимвинила, офсетная бумага с плотностью 80 гр м2, газетная бумага с плотностью 45 гр м2, клей ПВА,  типографическая пленка и краска.</t>
  </si>
  <si>
    <t>Формат-А4 , материалы  твердый картон, офсетная бумага с плотностью 80 гр м2,  ситець, клей ПВА.</t>
  </si>
  <si>
    <t>Формат-А4  материалы  твердый картон, офсетная бумага с плотностью 80 гр м2,  ситець, клей ПВА.</t>
  </si>
  <si>
    <t>Формат-А4 материалы  лента тафтяная, твердый картон, офсетная бумага с плотностью 80 гр м2,  ситець, клей ПВА.</t>
  </si>
  <si>
    <t>Формат А3, материалы бумага крафтовая с плотностью 110 гр м2, клей ПВА.</t>
  </si>
  <si>
    <t>Формат-А4 , материалы  офсетная бумага с плотностью 80 гр м2, твердый картон, бумвинил, клей ПВА, фольга.</t>
  </si>
  <si>
    <t>Картон переплетный</t>
  </si>
  <si>
    <t xml:space="preserve">Формат А4  (1+1+№), материалы бумага офсетная c плотностью 80 гр м2 , типографическая пленка и краска. </t>
  </si>
  <si>
    <t xml:space="preserve">Формат А4  (1+0), материалы бумага газетная c плотностью 45 гр/м2, типографическая пленка и краска. </t>
  </si>
  <si>
    <t xml:space="preserve">Формат А4  (1+1), 100 листовой,  материалы обложка из крафтовой бумаги с плотностью 115 гр м2, листы из газетной бумаги c плотностью 45 гр м2,  термоклей, фиксаж, проявитель, увлажнитель, типографическая пленка и краска. </t>
  </si>
  <si>
    <t xml:space="preserve">Формат А4  (1+1), 100 листовой,  материалы обложка из крафтовой бумаги с плотностью 115 гр м2, листы из газетной бумаги c плотностью 45 гр м2,  мастер пленки, краска . </t>
  </si>
  <si>
    <t xml:space="preserve">Формат А6  (1+0), материалы бумага газетная c плотностью 45 гр/м2, типографическая пленка и краска. </t>
  </si>
  <si>
    <t xml:space="preserve">Формат А5  (1+0), материалы бумага газетная c плотностью 45 гр/м2, типографическая пленка и краска. </t>
  </si>
  <si>
    <t xml:space="preserve">Формат А5  (1+1), материалы бумага газетная c плотностью 45 гр/м2, типографическая пленка и краска. </t>
  </si>
  <si>
    <t xml:space="preserve">Формат Ап5  (1+0), материалы картон, типографическая пленка и краска. </t>
  </si>
  <si>
    <t xml:space="preserve">Формат А5  (1+1), материалы крафт бумагас плотностью 115 гр/м2, типографическая пленка и краска. </t>
  </si>
  <si>
    <t xml:space="preserve">Формат А4  (1+1), 100 листовой,  материалы обложка из крафтовой бумаги с плотностью 115 гр м2, листы из газетной бумаги c плотностью 45 гр м2,  мастер пленка и краска. </t>
  </si>
  <si>
    <t xml:space="preserve">Формат А4  (4+1), материалы бумага офсетная c плотностью 80 гр/м2, типографическая пленка и краска. </t>
  </si>
  <si>
    <t xml:space="preserve">Формат А4  (1+1), листовой, материалы бумага газетная c плотностью 45 гр/м2, типографическая пленка и краска. </t>
  </si>
  <si>
    <t xml:space="preserve">Формат А4  (1+1), 40 листовой,  материалы обложка из крафтовой бумаги с плотностью 115 гр м2, листы из газетной бумаги c плотностью 45 гр м2,  термоклей, фиксаж, проявитель, увлажнитель, типографическая пленка и краска. </t>
  </si>
  <si>
    <t xml:space="preserve">Формат А4  (1+1), 100 листовой,  материалы обложка из крафтовой бумаги с плотностью 115 гр м2, листы из газетной бумаги c плотностью 45 гр м2,  термоклей, мастер пленка и краска. </t>
  </si>
  <si>
    <t xml:space="preserve">Формат А3 (1+1), 100 листовой,  материалы обложка из крафтовой бумаги с плотностью 115 гр м2, листы из газетной бумаги c плотностью 45 гр м2,  термоклей, фиксаж, проявитель, увлажнитель, типографическая пленка и краска. </t>
  </si>
  <si>
    <t xml:space="preserve">Формат А3  (1+0), материалы бумага газетная c плотностью 45 гр/м2, типографическая пленка и краска. </t>
  </si>
  <si>
    <t xml:space="preserve">Формат А4  (2+0) №, материалы бумага газетная c плотностью 45 гр/м2, типографическая пленка и краска. </t>
  </si>
  <si>
    <t xml:space="preserve">Формат А5  (1+1), 50 листовой,  материалы обложка из крафтовой бумаги с плотностью 115 гр м2, листы из газетной бумаги c плотностью 45 гр м2,  мастер пленка и краска. </t>
  </si>
  <si>
    <t xml:space="preserve">Формат А4  (1+1) 3 листа, материалы бумага офсетная c плотностью 80 гр м2 , типографическая пленка и краска. </t>
  </si>
  <si>
    <t xml:space="preserve">Формат А4  (4+1)№, материалы бумага офсетная c плотностью 80 гр/м2, типографическая пленка и краска. </t>
  </si>
  <si>
    <t>Наименование</t>
  </si>
  <si>
    <t>Наименование материала</t>
  </si>
  <si>
    <t xml:space="preserve">Формат А4  (1+1), материалы бумага газетная c плотностью 45 гр/м2, типографическая пленка и краска. </t>
  </si>
  <si>
    <t>приход</t>
  </si>
  <si>
    <t>расход</t>
  </si>
  <si>
    <t>цена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</si>
</sst>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#,##0.0000000000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4" fontId="0" fillId="0" borderId="0" xfId="0" applyNumberFormat="1"/>
    <xf numFmtId="0" fontId="0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left"/>
    </xf>
    <xf numFmtId="0" fontId="0" fillId="0" borderId="6" xfId="0" applyFill="1" applyBorder="1" applyAlignment="1">
      <alignment wrapText="1"/>
    </xf>
    <xf numFmtId="0" fontId="0" fillId="0" borderId="1" xfId="0" applyFont="1" applyFill="1" applyBorder="1" applyAlignment="1">
      <alignment horizontal="left" wrapText="1"/>
    </xf>
    <xf numFmtId="0" fontId="0" fillId="0" borderId="0" xfId="0" applyAlignment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2" borderId="1" xfId="0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left" wrapText="1"/>
    </xf>
    <xf numFmtId="0" fontId="7" fillId="3" borderId="1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0" fillId="0" borderId="4" xfId="0" applyNumberFormat="1" applyBorder="1" applyAlignment="1">
      <alignment horizontal="center" wrapText="1"/>
    </xf>
    <xf numFmtId="4" fontId="0" fillId="0" borderId="9" xfId="0" applyNumberFormat="1" applyBorder="1" applyAlignment="1">
      <alignment horizontal="center" wrapText="1"/>
    </xf>
    <xf numFmtId="4" fontId="0" fillId="0" borderId="5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3" fontId="6" fillId="0" borderId="1" xfId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3" fontId="6" fillId="0" borderId="0" xfId="1" applyFon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workbookViewId="0">
      <pane xSplit="4" ySplit="3" topLeftCell="E25" activePane="bottomRight" state="frozen"/>
      <selection pane="topRight" activeCell="E1" sqref="E1"/>
      <selection pane="bottomLeft" activeCell="A4" sqref="A4"/>
      <selection pane="bottomRight" activeCell="A12" sqref="A12:XFD12"/>
    </sheetView>
  </sheetViews>
  <sheetFormatPr defaultRowHeight="15" x14ac:dyDescent="0.25"/>
  <cols>
    <col min="1" max="1" width="12" customWidth="1"/>
    <col min="2" max="2" width="13" customWidth="1"/>
    <col min="3" max="3" width="35.85546875" customWidth="1"/>
    <col min="4" max="4" width="13" customWidth="1"/>
    <col min="5" max="6" width="12" customWidth="1"/>
    <col min="7" max="7" width="16.5703125" style="14" customWidth="1"/>
    <col min="8" max="8" width="18.28515625" customWidth="1"/>
    <col min="9" max="9" width="16" customWidth="1"/>
    <col min="10" max="10" width="35.7109375" style="19" customWidth="1"/>
    <col min="11" max="11" width="35.85546875" customWidth="1"/>
  </cols>
  <sheetData>
    <row r="1" spans="1:11" ht="15" customHeight="1" x14ac:dyDescent="0.25">
      <c r="A1" s="34" t="s">
        <v>341</v>
      </c>
      <c r="B1" s="39" t="s">
        <v>0</v>
      </c>
      <c r="C1" s="39" t="s">
        <v>1</v>
      </c>
      <c r="D1" s="39" t="s">
        <v>2</v>
      </c>
      <c r="E1" s="39" t="s">
        <v>3</v>
      </c>
      <c r="F1" s="39"/>
      <c r="G1" s="36" t="s">
        <v>7</v>
      </c>
      <c r="H1" s="20"/>
      <c r="I1" s="2"/>
      <c r="J1" s="15" t="s">
        <v>351</v>
      </c>
      <c r="K1" s="31" t="s">
        <v>4</v>
      </c>
    </row>
    <row r="2" spans="1:11" ht="15" customHeight="1" x14ac:dyDescent="0.25">
      <c r="A2" s="35"/>
      <c r="B2" s="39"/>
      <c r="C2" s="39"/>
      <c r="D2" s="39"/>
      <c r="E2" s="39" t="s">
        <v>5</v>
      </c>
      <c r="F2" s="39" t="s">
        <v>6</v>
      </c>
      <c r="G2" s="37"/>
      <c r="H2" s="21"/>
      <c r="I2" s="2"/>
      <c r="J2" s="3"/>
      <c r="K2" s="32"/>
    </row>
    <row r="3" spans="1:11" x14ac:dyDescent="0.25">
      <c r="A3" s="35"/>
      <c r="B3" s="39"/>
      <c r="C3" s="39"/>
      <c r="D3" s="39"/>
      <c r="E3" s="39"/>
      <c r="F3" s="39"/>
      <c r="G3" s="38"/>
      <c r="H3" s="1" t="s">
        <v>8</v>
      </c>
      <c r="I3" s="2"/>
      <c r="J3" s="4"/>
      <c r="K3" s="33"/>
    </row>
    <row r="4" spans="1:11" ht="75" x14ac:dyDescent="0.25">
      <c r="A4" s="24">
        <v>1</v>
      </c>
      <c r="B4" s="7" t="s">
        <v>12</v>
      </c>
      <c r="C4" s="6" t="s">
        <v>13</v>
      </c>
      <c r="D4" s="7" t="s">
        <v>14</v>
      </c>
      <c r="E4" s="5">
        <v>500</v>
      </c>
      <c r="F4" s="5">
        <v>500</v>
      </c>
      <c r="G4" s="8">
        <v>28582</v>
      </c>
      <c r="H4" s="5">
        <v>14291000</v>
      </c>
      <c r="I4" s="8">
        <f>F4*G4</f>
        <v>14291000</v>
      </c>
      <c r="J4" s="17" t="s">
        <v>342</v>
      </c>
      <c r="K4" s="12" t="s">
        <v>15</v>
      </c>
    </row>
    <row r="5" spans="1:11" ht="75" x14ac:dyDescent="0.25">
      <c r="A5" s="13">
        <v>2</v>
      </c>
      <c r="B5" s="7" t="s">
        <v>16</v>
      </c>
      <c r="C5" s="6" t="s">
        <v>17</v>
      </c>
      <c r="D5" s="7" t="s">
        <v>14</v>
      </c>
      <c r="E5" s="5">
        <v>500</v>
      </c>
      <c r="F5" s="5">
        <v>500</v>
      </c>
      <c r="G5" s="8">
        <v>28582</v>
      </c>
      <c r="H5" s="5">
        <v>14291000</v>
      </c>
      <c r="I5" s="8">
        <f t="shared" ref="I5:I68" si="0">F5*G5</f>
        <v>14291000</v>
      </c>
      <c r="J5" s="17" t="s">
        <v>342</v>
      </c>
      <c r="K5" s="12" t="s">
        <v>15</v>
      </c>
    </row>
    <row r="6" spans="1:11" ht="30" x14ac:dyDescent="0.25">
      <c r="A6" s="13">
        <v>3</v>
      </c>
      <c r="B6" s="7" t="s">
        <v>18</v>
      </c>
      <c r="C6" s="6" t="s">
        <v>19</v>
      </c>
      <c r="D6" s="7" t="s">
        <v>14</v>
      </c>
      <c r="E6" s="5">
        <v>1540</v>
      </c>
      <c r="F6" s="5">
        <v>1500</v>
      </c>
      <c r="G6" s="8">
        <v>12709.460000000001</v>
      </c>
      <c r="H6" s="5">
        <v>19064190</v>
      </c>
      <c r="I6" s="8">
        <f t="shared" si="0"/>
        <v>19064190</v>
      </c>
      <c r="J6" s="16" t="s">
        <v>348</v>
      </c>
      <c r="K6" s="12" t="s">
        <v>20</v>
      </c>
    </row>
    <row r="7" spans="1:11" ht="60" x14ac:dyDescent="0.25">
      <c r="A7" s="13">
        <v>4</v>
      </c>
      <c r="B7" s="7" t="s">
        <v>21</v>
      </c>
      <c r="C7" s="6" t="s">
        <v>22</v>
      </c>
      <c r="D7" s="7" t="s">
        <v>14</v>
      </c>
      <c r="E7" s="5">
        <v>7000</v>
      </c>
      <c r="F7" s="5">
        <v>7000</v>
      </c>
      <c r="G7" s="8">
        <v>75488</v>
      </c>
      <c r="H7" s="5">
        <v>528416000</v>
      </c>
      <c r="I7" s="8">
        <f t="shared" si="0"/>
        <v>528416000</v>
      </c>
      <c r="J7" s="18" t="s">
        <v>345</v>
      </c>
      <c r="K7" s="12" t="s">
        <v>23</v>
      </c>
    </row>
    <row r="8" spans="1:11" ht="45" customHeight="1" x14ac:dyDescent="0.25">
      <c r="A8" s="13">
        <v>5</v>
      </c>
      <c r="B8" s="7" t="s">
        <v>24</v>
      </c>
      <c r="C8" s="6" t="s">
        <v>25</v>
      </c>
      <c r="D8" s="7" t="s">
        <v>14</v>
      </c>
      <c r="E8" s="5">
        <v>6030</v>
      </c>
      <c r="F8" s="5">
        <v>4980</v>
      </c>
      <c r="G8" s="8">
        <v>61488</v>
      </c>
      <c r="H8" s="5">
        <v>306210240</v>
      </c>
      <c r="I8" s="8">
        <f t="shared" si="0"/>
        <v>306210240</v>
      </c>
      <c r="J8" s="18" t="s">
        <v>344</v>
      </c>
      <c r="K8" s="12" t="s">
        <v>26</v>
      </c>
    </row>
    <row r="9" spans="1:11" ht="45" x14ac:dyDescent="0.25">
      <c r="A9" s="13">
        <v>6</v>
      </c>
      <c r="B9" s="7" t="s">
        <v>27</v>
      </c>
      <c r="C9" s="6" t="s">
        <v>28</v>
      </c>
      <c r="D9" s="7" t="s">
        <v>14</v>
      </c>
      <c r="E9" s="5">
        <v>2400</v>
      </c>
      <c r="F9" s="5">
        <v>1000</v>
      </c>
      <c r="G9" s="8">
        <v>6932.4000000000005</v>
      </c>
      <c r="H9" s="5">
        <v>6932400</v>
      </c>
      <c r="I9" s="8">
        <f t="shared" si="0"/>
        <v>6932400.0000000009</v>
      </c>
      <c r="J9" s="18" t="s">
        <v>346</v>
      </c>
      <c r="K9" s="12" t="s">
        <v>29</v>
      </c>
    </row>
    <row r="10" spans="1:11" ht="57" customHeight="1" x14ac:dyDescent="0.25">
      <c r="A10" s="13">
        <v>7</v>
      </c>
      <c r="B10" s="7" t="s">
        <v>30</v>
      </c>
      <c r="C10" s="6" t="s">
        <v>31</v>
      </c>
      <c r="D10" s="7" t="s">
        <v>14</v>
      </c>
      <c r="E10" s="5">
        <v>123</v>
      </c>
      <c r="F10" s="5">
        <v>102</v>
      </c>
      <c r="G10" s="8">
        <v>67424</v>
      </c>
      <c r="H10" s="5">
        <v>6877248</v>
      </c>
      <c r="I10" s="8">
        <f t="shared" si="0"/>
        <v>6877248</v>
      </c>
      <c r="J10" s="18" t="s">
        <v>347</v>
      </c>
      <c r="K10" s="15" t="s">
        <v>343</v>
      </c>
    </row>
    <row r="11" spans="1:11" ht="60" x14ac:dyDescent="0.25">
      <c r="A11" s="13">
        <v>8</v>
      </c>
      <c r="B11" s="7" t="s">
        <v>32</v>
      </c>
      <c r="C11" s="6" t="s">
        <v>33</v>
      </c>
      <c r="D11" s="7" t="s">
        <v>14</v>
      </c>
      <c r="E11" s="5">
        <v>85900</v>
      </c>
      <c r="F11" s="5">
        <v>85900</v>
      </c>
      <c r="G11" s="8">
        <v>243.04</v>
      </c>
      <c r="H11" s="5">
        <v>20877136</v>
      </c>
      <c r="I11" s="8">
        <f t="shared" si="0"/>
        <v>20877136</v>
      </c>
      <c r="J11" s="18" t="s">
        <v>350</v>
      </c>
      <c r="K11" s="12" t="s">
        <v>34</v>
      </c>
    </row>
    <row r="12" spans="1:11" ht="90" x14ac:dyDescent="0.25">
      <c r="A12" s="13">
        <v>9</v>
      </c>
      <c r="B12" s="7" t="s">
        <v>35</v>
      </c>
      <c r="C12" s="6" t="s">
        <v>36</v>
      </c>
      <c r="D12" s="7" t="s">
        <v>14</v>
      </c>
      <c r="E12" s="5">
        <v>905140</v>
      </c>
      <c r="F12" s="5">
        <v>635603</v>
      </c>
      <c r="G12" s="8">
        <v>387.52</v>
      </c>
      <c r="H12" s="5">
        <v>271224512.16000003</v>
      </c>
      <c r="I12" s="8">
        <f t="shared" si="0"/>
        <v>246308874.56</v>
      </c>
      <c r="J12" s="18" t="s">
        <v>349</v>
      </c>
      <c r="K12" s="12" t="s">
        <v>37</v>
      </c>
    </row>
    <row r="13" spans="1:11" ht="45" x14ac:dyDescent="0.25">
      <c r="A13" s="13">
        <v>10</v>
      </c>
      <c r="B13" s="7" t="s">
        <v>38</v>
      </c>
      <c r="C13" s="6" t="s">
        <v>39</v>
      </c>
      <c r="D13" s="7" t="s">
        <v>14</v>
      </c>
      <c r="E13" s="5">
        <v>80700</v>
      </c>
      <c r="F13" s="5">
        <v>80700</v>
      </c>
      <c r="G13" s="8">
        <v>243.04</v>
      </c>
      <c r="H13" s="5">
        <v>19613328</v>
      </c>
      <c r="I13" s="8">
        <f t="shared" si="0"/>
        <v>19613328</v>
      </c>
      <c r="J13" s="18" t="s">
        <v>350</v>
      </c>
      <c r="K13" s="12" t="s">
        <v>40</v>
      </c>
    </row>
    <row r="14" spans="1:11" ht="105" x14ac:dyDescent="0.25">
      <c r="A14" s="13">
        <v>11</v>
      </c>
      <c r="B14" s="7" t="s">
        <v>41</v>
      </c>
      <c r="C14" s="6" t="s">
        <v>42</v>
      </c>
      <c r="D14" s="7" t="s">
        <v>14</v>
      </c>
      <c r="E14" s="5">
        <v>550</v>
      </c>
      <c r="F14" s="5">
        <v>550</v>
      </c>
      <c r="G14" s="8">
        <v>25200</v>
      </c>
      <c r="H14" s="5">
        <v>13860000</v>
      </c>
      <c r="I14" s="8">
        <f t="shared" si="0"/>
        <v>13860000</v>
      </c>
      <c r="J14" s="15" t="s">
        <v>351</v>
      </c>
      <c r="K14" s="12" t="s">
        <v>43</v>
      </c>
    </row>
    <row r="15" spans="1:11" ht="105" x14ac:dyDescent="0.25">
      <c r="A15" s="13">
        <v>12</v>
      </c>
      <c r="B15" s="7" t="s">
        <v>44</v>
      </c>
      <c r="C15" s="6" t="s">
        <v>45</v>
      </c>
      <c r="D15" s="7" t="s">
        <v>14</v>
      </c>
      <c r="E15" s="5">
        <v>110</v>
      </c>
      <c r="F15" s="5">
        <v>110</v>
      </c>
      <c r="G15" s="8">
        <v>28224</v>
      </c>
      <c r="H15" s="5">
        <v>3104640</v>
      </c>
      <c r="I15" s="8">
        <f t="shared" si="0"/>
        <v>3104640</v>
      </c>
      <c r="J15" s="15" t="s">
        <v>351</v>
      </c>
      <c r="K15" s="12" t="s">
        <v>46</v>
      </c>
    </row>
    <row r="16" spans="1:11" ht="105" x14ac:dyDescent="0.25">
      <c r="A16" s="13">
        <v>13</v>
      </c>
      <c r="B16" s="7" t="s">
        <v>47</v>
      </c>
      <c r="C16" s="6" t="s">
        <v>48</v>
      </c>
      <c r="D16" s="7" t="s">
        <v>14</v>
      </c>
      <c r="E16" s="5">
        <v>450</v>
      </c>
      <c r="F16" s="5">
        <v>401</v>
      </c>
      <c r="G16" s="8">
        <v>25200</v>
      </c>
      <c r="H16" s="5">
        <v>10105200</v>
      </c>
      <c r="I16" s="8">
        <f t="shared" si="0"/>
        <v>10105200</v>
      </c>
      <c r="J16" s="15" t="s">
        <v>351</v>
      </c>
      <c r="K16" s="12" t="s">
        <v>49</v>
      </c>
    </row>
    <row r="17" spans="1:11" ht="90" x14ac:dyDescent="0.25">
      <c r="A17" s="13">
        <v>14</v>
      </c>
      <c r="B17" s="7" t="s">
        <v>50</v>
      </c>
      <c r="C17" s="6" t="s">
        <v>51</v>
      </c>
      <c r="D17" s="7" t="s">
        <v>14</v>
      </c>
      <c r="E17" s="5">
        <v>87520</v>
      </c>
      <c r="F17" s="5">
        <v>66320</v>
      </c>
      <c r="G17" s="8">
        <v>288.95999999999998</v>
      </c>
      <c r="H17" s="5">
        <v>19163827.199999999</v>
      </c>
      <c r="I17" s="8">
        <f t="shared" si="0"/>
        <v>19163827.199999999</v>
      </c>
      <c r="J17" s="18" t="s">
        <v>350</v>
      </c>
      <c r="K17" s="12" t="s">
        <v>52</v>
      </c>
    </row>
    <row r="18" spans="1:11" x14ac:dyDescent="0.25">
      <c r="A18" s="13">
        <v>15</v>
      </c>
      <c r="B18" s="7" t="s">
        <v>53</v>
      </c>
      <c r="C18" s="6" t="s">
        <v>54</v>
      </c>
      <c r="D18" s="7" t="s">
        <v>14</v>
      </c>
      <c r="E18" s="5">
        <v>60000</v>
      </c>
      <c r="F18" s="5">
        <v>60000</v>
      </c>
      <c r="G18" s="8">
        <v>336</v>
      </c>
      <c r="H18" s="5">
        <v>20160000</v>
      </c>
      <c r="I18" s="8">
        <f t="shared" si="0"/>
        <v>20160000</v>
      </c>
      <c r="J18" s="8"/>
      <c r="K18" s="12" t="s">
        <v>55</v>
      </c>
    </row>
    <row r="19" spans="1:11" ht="45" x14ac:dyDescent="0.25">
      <c r="A19" s="13">
        <v>16</v>
      </c>
      <c r="B19" s="7" t="s">
        <v>56</v>
      </c>
      <c r="C19" s="6" t="s">
        <v>57</v>
      </c>
      <c r="D19" s="7" t="s">
        <v>14</v>
      </c>
      <c r="E19" s="5">
        <v>23000</v>
      </c>
      <c r="F19" s="5">
        <v>23000</v>
      </c>
      <c r="G19" s="8">
        <v>199</v>
      </c>
      <c r="H19" s="5">
        <v>4577000</v>
      </c>
      <c r="I19" s="8">
        <f t="shared" si="0"/>
        <v>4577000</v>
      </c>
      <c r="J19" s="18" t="s">
        <v>356</v>
      </c>
      <c r="K19" s="12" t="s">
        <v>58</v>
      </c>
    </row>
    <row r="20" spans="1:11" ht="45" x14ac:dyDescent="0.25">
      <c r="A20" s="13">
        <v>17</v>
      </c>
      <c r="B20" s="7" t="s">
        <v>59</v>
      </c>
      <c r="C20" s="6" t="s">
        <v>60</v>
      </c>
      <c r="D20" s="7" t="s">
        <v>14</v>
      </c>
      <c r="E20" s="5">
        <v>20000</v>
      </c>
      <c r="F20" s="5">
        <v>12750</v>
      </c>
      <c r="G20" s="8">
        <v>243.04</v>
      </c>
      <c r="H20" s="5">
        <v>3098760</v>
      </c>
      <c r="I20" s="8">
        <f t="shared" si="0"/>
        <v>3098760</v>
      </c>
      <c r="J20" s="18" t="s">
        <v>350</v>
      </c>
      <c r="K20" s="12" t="s">
        <v>61</v>
      </c>
    </row>
    <row r="21" spans="1:11" ht="60" x14ac:dyDescent="0.25">
      <c r="A21" s="13">
        <v>18</v>
      </c>
      <c r="B21" s="7" t="s">
        <v>62</v>
      </c>
      <c r="C21" s="6" t="s">
        <v>63</v>
      </c>
      <c r="D21" s="7" t="s">
        <v>14</v>
      </c>
      <c r="E21" s="5">
        <v>10000</v>
      </c>
      <c r="F21" s="5">
        <v>10000</v>
      </c>
      <c r="G21" s="8">
        <v>426.72</v>
      </c>
      <c r="H21" s="5">
        <v>4267200</v>
      </c>
      <c r="I21" s="8">
        <f t="shared" si="0"/>
        <v>4267200</v>
      </c>
      <c r="J21" s="18" t="s">
        <v>349</v>
      </c>
      <c r="K21" s="12" t="s">
        <v>64</v>
      </c>
    </row>
    <row r="22" spans="1:11" ht="105" x14ac:dyDescent="0.25">
      <c r="A22" s="13">
        <v>19</v>
      </c>
      <c r="B22" s="7" t="s">
        <v>65</v>
      </c>
      <c r="C22" s="6" t="s">
        <v>66</v>
      </c>
      <c r="D22" s="7" t="s">
        <v>14</v>
      </c>
      <c r="E22" s="5">
        <v>730</v>
      </c>
      <c r="F22" s="5">
        <v>649</v>
      </c>
      <c r="G22" s="8">
        <v>25200</v>
      </c>
      <c r="H22" s="5">
        <v>16354800</v>
      </c>
      <c r="I22" s="8">
        <f t="shared" si="0"/>
        <v>16354800</v>
      </c>
      <c r="J22" s="15" t="s">
        <v>351</v>
      </c>
      <c r="K22" s="12" t="s">
        <v>67</v>
      </c>
    </row>
    <row r="23" spans="1:11" ht="90" x14ac:dyDescent="0.25">
      <c r="A23" s="13">
        <v>20</v>
      </c>
      <c r="B23" s="7" t="s">
        <v>68</v>
      </c>
      <c r="C23" s="6" t="s">
        <v>69</v>
      </c>
      <c r="D23" s="7" t="s">
        <v>14</v>
      </c>
      <c r="E23" s="5">
        <v>349000</v>
      </c>
      <c r="F23" s="5">
        <v>281759</v>
      </c>
      <c r="G23" s="8">
        <v>426.72</v>
      </c>
      <c r="H23" s="5">
        <v>120232200.48</v>
      </c>
      <c r="I23" s="8">
        <f t="shared" si="0"/>
        <v>120232200.48</v>
      </c>
      <c r="J23" s="22" t="s">
        <v>349</v>
      </c>
      <c r="K23" s="12" t="s">
        <v>70</v>
      </c>
    </row>
    <row r="24" spans="1:11" ht="53.25" customHeight="1" x14ac:dyDescent="0.25">
      <c r="A24" s="13">
        <v>21</v>
      </c>
      <c r="B24" s="7" t="s">
        <v>71</v>
      </c>
      <c r="C24" s="6" t="s">
        <v>72</v>
      </c>
      <c r="D24" s="7" t="s">
        <v>14</v>
      </c>
      <c r="E24" s="5">
        <v>13500</v>
      </c>
      <c r="F24" s="5">
        <v>13500</v>
      </c>
      <c r="G24" s="8">
        <v>732.48</v>
      </c>
      <c r="H24" s="5">
        <v>9888480</v>
      </c>
      <c r="I24" s="8">
        <f t="shared" si="0"/>
        <v>9888480</v>
      </c>
      <c r="J24" s="25" t="s">
        <v>367</v>
      </c>
      <c r="K24" s="12" t="s">
        <v>73</v>
      </c>
    </row>
    <row r="25" spans="1:11" ht="105" x14ac:dyDescent="0.25">
      <c r="A25" s="13">
        <v>22</v>
      </c>
      <c r="B25" s="7" t="s">
        <v>74</v>
      </c>
      <c r="C25" s="6" t="s">
        <v>75</v>
      </c>
      <c r="D25" s="7" t="s">
        <v>14</v>
      </c>
      <c r="E25" s="5">
        <v>493</v>
      </c>
      <c r="F25" s="5">
        <v>493</v>
      </c>
      <c r="G25" s="8">
        <v>25200</v>
      </c>
      <c r="H25" s="5">
        <v>12423600</v>
      </c>
      <c r="I25" s="8">
        <f t="shared" si="0"/>
        <v>12423600</v>
      </c>
      <c r="J25" s="15" t="s">
        <v>351</v>
      </c>
      <c r="K25" s="12" t="s">
        <v>55</v>
      </c>
    </row>
    <row r="26" spans="1:11" ht="105" x14ac:dyDescent="0.25">
      <c r="A26" s="13">
        <v>23</v>
      </c>
      <c r="B26" s="7" t="s">
        <v>76</v>
      </c>
      <c r="C26" s="6" t="s">
        <v>77</v>
      </c>
      <c r="D26" s="7" t="s">
        <v>14</v>
      </c>
      <c r="E26" s="5">
        <v>256</v>
      </c>
      <c r="F26" s="5">
        <v>256</v>
      </c>
      <c r="G26" s="8">
        <v>25200</v>
      </c>
      <c r="H26" s="5">
        <v>6451200</v>
      </c>
      <c r="I26" s="8">
        <f t="shared" si="0"/>
        <v>6451200</v>
      </c>
      <c r="J26" s="15" t="s">
        <v>351</v>
      </c>
      <c r="K26" s="12" t="s">
        <v>78</v>
      </c>
    </row>
    <row r="27" spans="1:11" ht="45" x14ac:dyDescent="0.25">
      <c r="A27" s="13">
        <v>24</v>
      </c>
      <c r="B27" s="7" t="s">
        <v>79</v>
      </c>
      <c r="C27" s="6" t="s">
        <v>80</v>
      </c>
      <c r="D27" s="7" t="s">
        <v>14</v>
      </c>
      <c r="E27" s="5">
        <v>13500</v>
      </c>
      <c r="F27" s="5">
        <v>13500</v>
      </c>
      <c r="G27" s="8">
        <v>288.95999999999998</v>
      </c>
      <c r="H27" s="5">
        <v>3900960</v>
      </c>
      <c r="I27" s="8">
        <f t="shared" si="0"/>
        <v>3900959.9999999995</v>
      </c>
      <c r="J27" s="18" t="s">
        <v>350</v>
      </c>
      <c r="K27" s="12" t="s">
        <v>81</v>
      </c>
    </row>
    <row r="28" spans="1:11" ht="45" x14ac:dyDescent="0.25">
      <c r="A28" s="13">
        <v>25</v>
      </c>
      <c r="B28" s="7" t="s">
        <v>82</v>
      </c>
      <c r="C28" s="6" t="s">
        <v>83</v>
      </c>
      <c r="D28" s="7" t="s">
        <v>14</v>
      </c>
      <c r="E28" s="5">
        <v>8000</v>
      </c>
      <c r="F28" s="5">
        <v>8000</v>
      </c>
      <c r="G28" s="8">
        <v>288.95999999999998</v>
      </c>
      <c r="H28" s="5">
        <v>2311680</v>
      </c>
      <c r="I28" s="8">
        <f t="shared" si="0"/>
        <v>2311680</v>
      </c>
      <c r="J28" s="18" t="s">
        <v>350</v>
      </c>
      <c r="K28" s="12" t="s">
        <v>84</v>
      </c>
    </row>
    <row r="29" spans="1:11" ht="105" x14ac:dyDescent="0.25">
      <c r="A29" s="13">
        <v>26</v>
      </c>
      <c r="B29" s="7" t="s">
        <v>85</v>
      </c>
      <c r="C29" s="6" t="s">
        <v>86</v>
      </c>
      <c r="D29" s="7" t="s">
        <v>14</v>
      </c>
      <c r="E29" s="5">
        <v>450</v>
      </c>
      <c r="F29" s="5">
        <v>382</v>
      </c>
      <c r="G29" s="8">
        <v>25200</v>
      </c>
      <c r="H29" s="5">
        <v>9626400</v>
      </c>
      <c r="I29" s="8">
        <f t="shared" si="0"/>
        <v>9626400</v>
      </c>
      <c r="J29" s="15" t="s">
        <v>351</v>
      </c>
      <c r="K29" s="12" t="s">
        <v>84</v>
      </c>
    </row>
    <row r="30" spans="1:11" ht="90" x14ac:dyDescent="0.25">
      <c r="A30" s="13">
        <v>27</v>
      </c>
      <c r="B30" s="7" t="s">
        <v>87</v>
      </c>
      <c r="C30" s="6" t="s">
        <v>88</v>
      </c>
      <c r="D30" s="7" t="s">
        <v>14</v>
      </c>
      <c r="E30" s="5">
        <v>42</v>
      </c>
      <c r="F30" s="5">
        <v>42</v>
      </c>
      <c r="G30" s="8">
        <v>37520</v>
      </c>
      <c r="H30" s="5">
        <v>1575840</v>
      </c>
      <c r="I30" s="8">
        <f t="shared" si="0"/>
        <v>1575840</v>
      </c>
      <c r="J30" s="15" t="s">
        <v>352</v>
      </c>
      <c r="K30" s="12" t="s">
        <v>89</v>
      </c>
    </row>
    <row r="31" spans="1:11" ht="105" x14ac:dyDescent="0.25">
      <c r="A31" s="13">
        <v>28</v>
      </c>
      <c r="B31" s="7" t="s">
        <v>90</v>
      </c>
      <c r="C31" s="6" t="s">
        <v>91</v>
      </c>
      <c r="D31" s="7" t="s">
        <v>14</v>
      </c>
      <c r="E31" s="5">
        <v>517</v>
      </c>
      <c r="F31" s="5">
        <v>517</v>
      </c>
      <c r="G31" s="8">
        <v>25200</v>
      </c>
      <c r="H31" s="5">
        <v>13028400</v>
      </c>
      <c r="I31" s="8">
        <f t="shared" si="0"/>
        <v>13028400</v>
      </c>
      <c r="J31" s="15" t="s">
        <v>351</v>
      </c>
      <c r="K31" s="12" t="s">
        <v>46</v>
      </c>
    </row>
    <row r="32" spans="1:11" ht="45" x14ac:dyDescent="0.25">
      <c r="A32" s="13">
        <v>29</v>
      </c>
      <c r="B32" s="7" t="s">
        <v>92</v>
      </c>
      <c r="C32" s="6" t="s">
        <v>93</v>
      </c>
      <c r="D32" s="7" t="s">
        <v>14</v>
      </c>
      <c r="E32" s="5">
        <v>20300</v>
      </c>
      <c r="F32" s="5">
        <v>20300</v>
      </c>
      <c r="G32" s="8">
        <v>243.04</v>
      </c>
      <c r="H32" s="5">
        <v>4933712</v>
      </c>
      <c r="I32" s="8">
        <f t="shared" si="0"/>
        <v>4933712</v>
      </c>
      <c r="J32" s="18" t="s">
        <v>350</v>
      </c>
      <c r="K32" s="12" t="s">
        <v>84</v>
      </c>
    </row>
    <row r="33" spans="1:11" ht="75" x14ac:dyDescent="0.25">
      <c r="A33" s="13">
        <v>30</v>
      </c>
      <c r="B33" s="7" t="s">
        <v>94</v>
      </c>
      <c r="C33" s="6" t="s">
        <v>95</v>
      </c>
      <c r="D33" s="7" t="s">
        <v>14</v>
      </c>
      <c r="E33" s="5">
        <v>19394</v>
      </c>
      <c r="F33" s="5">
        <v>17638</v>
      </c>
      <c r="G33" s="8">
        <v>28582</v>
      </c>
      <c r="H33" s="5">
        <v>504129316</v>
      </c>
      <c r="I33" s="8">
        <f t="shared" si="0"/>
        <v>504129316</v>
      </c>
      <c r="J33" s="17" t="s">
        <v>342</v>
      </c>
      <c r="K33" s="12" t="s">
        <v>96</v>
      </c>
    </row>
    <row r="34" spans="1:11" ht="45" x14ac:dyDescent="0.25">
      <c r="A34" s="13">
        <v>31</v>
      </c>
      <c r="B34" s="7" t="s">
        <v>97</v>
      </c>
      <c r="C34" s="6" t="s">
        <v>98</v>
      </c>
      <c r="D34" s="7" t="s">
        <v>14</v>
      </c>
      <c r="E34" s="5">
        <v>1650</v>
      </c>
      <c r="F34" s="5">
        <v>1650</v>
      </c>
      <c r="G34" s="8">
        <v>288.95999999999998</v>
      </c>
      <c r="H34" s="5">
        <v>476784</v>
      </c>
      <c r="I34" s="8">
        <f t="shared" si="0"/>
        <v>476783.99999999994</v>
      </c>
      <c r="J34" s="18" t="s">
        <v>350</v>
      </c>
      <c r="K34" s="12" t="s">
        <v>99</v>
      </c>
    </row>
    <row r="35" spans="1:11" ht="45" x14ac:dyDescent="0.25">
      <c r="A35" s="13">
        <v>32</v>
      </c>
      <c r="B35" s="7" t="s">
        <v>100</v>
      </c>
      <c r="C35" s="6" t="s">
        <v>101</v>
      </c>
      <c r="D35" s="7" t="s">
        <v>14</v>
      </c>
      <c r="E35" s="5">
        <v>1100</v>
      </c>
      <c r="F35" s="5">
        <v>1077</v>
      </c>
      <c r="G35" s="8">
        <v>288.95999999999998</v>
      </c>
      <c r="H35" s="5">
        <v>311209.92</v>
      </c>
      <c r="I35" s="8">
        <f t="shared" si="0"/>
        <v>311209.92</v>
      </c>
      <c r="J35" s="18" t="s">
        <v>350</v>
      </c>
      <c r="K35" s="12" t="s">
        <v>81</v>
      </c>
    </row>
    <row r="36" spans="1:11" ht="45" x14ac:dyDescent="0.25">
      <c r="A36" s="13">
        <v>33</v>
      </c>
      <c r="B36" s="7" t="s">
        <v>102</v>
      </c>
      <c r="C36" s="6" t="s">
        <v>103</v>
      </c>
      <c r="D36" s="7" t="s">
        <v>14</v>
      </c>
      <c r="E36" s="5">
        <v>1000</v>
      </c>
      <c r="F36" s="5">
        <v>1000</v>
      </c>
      <c r="G36" s="8">
        <v>288.95999999999998</v>
      </c>
      <c r="H36" s="5">
        <v>288960</v>
      </c>
      <c r="I36" s="8">
        <f t="shared" si="0"/>
        <v>288960</v>
      </c>
      <c r="J36" s="18" t="s">
        <v>350</v>
      </c>
      <c r="K36" s="12" t="s">
        <v>84</v>
      </c>
    </row>
    <row r="37" spans="1:11" ht="105" x14ac:dyDescent="0.25">
      <c r="A37" s="13">
        <v>34</v>
      </c>
      <c r="B37" s="7" t="s">
        <v>104</v>
      </c>
      <c r="C37" s="6" t="s">
        <v>105</v>
      </c>
      <c r="D37" s="7" t="s">
        <v>14</v>
      </c>
      <c r="E37" s="5">
        <v>170</v>
      </c>
      <c r="F37" s="5">
        <v>170</v>
      </c>
      <c r="G37" s="8">
        <v>25200</v>
      </c>
      <c r="H37" s="5">
        <v>4284000</v>
      </c>
      <c r="I37" s="8">
        <f t="shared" si="0"/>
        <v>4284000</v>
      </c>
      <c r="J37" s="15" t="s">
        <v>351</v>
      </c>
      <c r="K37" s="12" t="s">
        <v>106</v>
      </c>
    </row>
    <row r="38" spans="1:11" ht="75" x14ac:dyDescent="0.25">
      <c r="A38" s="13">
        <v>35</v>
      </c>
      <c r="B38" s="7" t="s">
        <v>107</v>
      </c>
      <c r="C38" s="6" t="s">
        <v>108</v>
      </c>
      <c r="D38" s="7" t="s">
        <v>14</v>
      </c>
      <c r="E38" s="5">
        <v>15982</v>
      </c>
      <c r="F38" s="5">
        <v>15982</v>
      </c>
      <c r="G38" s="8">
        <v>28582</v>
      </c>
      <c r="H38" s="5">
        <v>456797524</v>
      </c>
      <c r="I38" s="8">
        <f t="shared" si="0"/>
        <v>456797524</v>
      </c>
      <c r="J38" s="17" t="s">
        <v>342</v>
      </c>
      <c r="K38" s="12" t="s">
        <v>109</v>
      </c>
    </row>
    <row r="39" spans="1:11" ht="45" x14ac:dyDescent="0.25">
      <c r="A39" s="13">
        <v>36</v>
      </c>
      <c r="B39" s="7" t="s">
        <v>110</v>
      </c>
      <c r="C39" s="6" t="s">
        <v>111</v>
      </c>
      <c r="D39" s="7" t="s">
        <v>14</v>
      </c>
      <c r="E39" s="5">
        <v>500</v>
      </c>
      <c r="F39" s="5">
        <v>500</v>
      </c>
      <c r="G39" s="8">
        <v>336</v>
      </c>
      <c r="H39" s="5">
        <v>168000</v>
      </c>
      <c r="I39" s="8">
        <f t="shared" si="0"/>
        <v>168000</v>
      </c>
      <c r="J39" s="18" t="s">
        <v>364</v>
      </c>
      <c r="K39" s="12" t="s">
        <v>112</v>
      </c>
    </row>
    <row r="40" spans="1:11" ht="45" x14ac:dyDescent="0.25">
      <c r="A40" s="13">
        <v>37</v>
      </c>
      <c r="B40" s="7" t="s">
        <v>113</v>
      </c>
      <c r="C40" s="6" t="s">
        <v>114</v>
      </c>
      <c r="D40" s="7" t="s">
        <v>14</v>
      </c>
      <c r="E40" s="5">
        <v>3500</v>
      </c>
      <c r="F40" s="5">
        <v>3500</v>
      </c>
      <c r="G40" s="8">
        <v>288.95999999999998</v>
      </c>
      <c r="H40" s="5">
        <v>1011360</v>
      </c>
      <c r="I40" s="8">
        <f t="shared" si="0"/>
        <v>1011359.9999999999</v>
      </c>
      <c r="J40" s="18" t="s">
        <v>350</v>
      </c>
      <c r="K40" s="12" t="s">
        <v>84</v>
      </c>
    </row>
    <row r="41" spans="1:11" ht="105" x14ac:dyDescent="0.25">
      <c r="A41" s="13">
        <v>38</v>
      </c>
      <c r="B41" s="7" t="s">
        <v>115</v>
      </c>
      <c r="C41" s="6" t="s">
        <v>116</v>
      </c>
      <c r="D41" s="7" t="s">
        <v>14</v>
      </c>
      <c r="E41" s="5">
        <v>182</v>
      </c>
      <c r="F41" s="5">
        <v>82</v>
      </c>
      <c r="G41" s="8">
        <v>25200</v>
      </c>
      <c r="H41" s="5">
        <v>2066400</v>
      </c>
      <c r="I41" s="8">
        <f t="shared" si="0"/>
        <v>2066400</v>
      </c>
      <c r="J41" s="15" t="s">
        <v>351</v>
      </c>
      <c r="K41" s="12" t="s">
        <v>117</v>
      </c>
    </row>
    <row r="42" spans="1:11" ht="105" x14ac:dyDescent="0.25">
      <c r="A42" s="13">
        <v>39</v>
      </c>
      <c r="B42" s="7" t="s">
        <v>118</v>
      </c>
      <c r="C42" s="6" t="s">
        <v>119</v>
      </c>
      <c r="D42" s="7" t="s">
        <v>14</v>
      </c>
      <c r="E42" s="5">
        <v>224</v>
      </c>
      <c r="F42" s="5">
        <v>224</v>
      </c>
      <c r="G42" s="8">
        <v>25200</v>
      </c>
      <c r="H42" s="5">
        <v>5644800</v>
      </c>
      <c r="I42" s="8">
        <f t="shared" si="0"/>
        <v>5644800</v>
      </c>
      <c r="J42" s="15" t="s">
        <v>351</v>
      </c>
      <c r="K42" s="12" t="s">
        <v>120</v>
      </c>
    </row>
    <row r="43" spans="1:11" ht="105" x14ac:dyDescent="0.25">
      <c r="A43" s="13">
        <v>40</v>
      </c>
      <c r="B43" s="7" t="s">
        <v>121</v>
      </c>
      <c r="C43" s="6" t="s">
        <v>122</v>
      </c>
      <c r="D43" s="7" t="s">
        <v>14</v>
      </c>
      <c r="E43" s="5">
        <v>42</v>
      </c>
      <c r="F43" s="5">
        <v>42</v>
      </c>
      <c r="G43" s="8">
        <v>37520</v>
      </c>
      <c r="H43" s="5">
        <v>1575840</v>
      </c>
      <c r="I43" s="8">
        <f t="shared" si="0"/>
        <v>1575840</v>
      </c>
      <c r="J43" s="15" t="s">
        <v>351</v>
      </c>
      <c r="K43" s="12" t="s">
        <v>123</v>
      </c>
    </row>
    <row r="44" spans="1:11" ht="150" x14ac:dyDescent="0.25">
      <c r="A44" s="13">
        <v>41</v>
      </c>
      <c r="B44" s="7" t="s">
        <v>124</v>
      </c>
      <c r="C44" s="6" t="s">
        <v>125</v>
      </c>
      <c r="D44" s="7" t="s">
        <v>14</v>
      </c>
      <c r="E44" s="5">
        <v>9615</v>
      </c>
      <c r="F44" s="5">
        <v>6622</v>
      </c>
      <c r="G44" s="8">
        <v>25200</v>
      </c>
      <c r="H44" s="5">
        <v>166874400</v>
      </c>
      <c r="I44" s="8">
        <f t="shared" si="0"/>
        <v>166874400</v>
      </c>
      <c r="J44" s="15" t="s">
        <v>351</v>
      </c>
      <c r="K44" s="12" t="s">
        <v>126</v>
      </c>
    </row>
    <row r="45" spans="1:11" ht="105" x14ac:dyDescent="0.25">
      <c r="A45" s="13">
        <v>42</v>
      </c>
      <c r="B45" s="7" t="s">
        <v>127</v>
      </c>
      <c r="C45" s="6" t="s">
        <v>128</v>
      </c>
      <c r="D45" s="7" t="s">
        <v>14</v>
      </c>
      <c r="E45" s="5">
        <v>11272</v>
      </c>
      <c r="F45" s="5">
        <v>10707</v>
      </c>
      <c r="G45" s="8">
        <v>25200</v>
      </c>
      <c r="H45" s="5">
        <v>269816400</v>
      </c>
      <c r="I45" s="8">
        <f t="shared" si="0"/>
        <v>269816400</v>
      </c>
      <c r="J45" s="15" t="s">
        <v>351</v>
      </c>
      <c r="K45" s="12" t="s">
        <v>129</v>
      </c>
    </row>
    <row r="46" spans="1:11" ht="105" x14ac:dyDescent="0.25">
      <c r="A46" s="13">
        <v>43</v>
      </c>
      <c r="B46" s="7" t="s">
        <v>130</v>
      </c>
      <c r="C46" s="6" t="s">
        <v>131</v>
      </c>
      <c r="D46" s="7" t="s">
        <v>14</v>
      </c>
      <c r="E46" s="5">
        <v>1869</v>
      </c>
      <c r="F46" s="5">
        <v>781</v>
      </c>
      <c r="G46" s="8">
        <v>25200</v>
      </c>
      <c r="H46" s="5">
        <v>19681200</v>
      </c>
      <c r="I46" s="8">
        <f t="shared" si="0"/>
        <v>19681200</v>
      </c>
      <c r="J46" s="15" t="s">
        <v>351</v>
      </c>
      <c r="K46" s="12" t="s">
        <v>132</v>
      </c>
    </row>
    <row r="47" spans="1:11" ht="90" x14ac:dyDescent="0.25">
      <c r="A47" s="13">
        <v>44</v>
      </c>
      <c r="B47" s="7" t="s">
        <v>133</v>
      </c>
      <c r="C47" s="6" t="s">
        <v>134</v>
      </c>
      <c r="D47" s="7" t="s">
        <v>14</v>
      </c>
      <c r="E47" s="5">
        <v>1012</v>
      </c>
      <c r="F47" s="5">
        <v>656</v>
      </c>
      <c r="G47" s="8">
        <v>25200</v>
      </c>
      <c r="H47" s="5">
        <v>16531200</v>
      </c>
      <c r="I47" s="8">
        <f t="shared" si="0"/>
        <v>16531200</v>
      </c>
      <c r="J47" s="15" t="s">
        <v>358</v>
      </c>
      <c r="K47" s="12" t="s">
        <v>135</v>
      </c>
    </row>
    <row r="48" spans="1:11" ht="105" x14ac:dyDescent="0.25">
      <c r="A48" s="13">
        <v>45</v>
      </c>
      <c r="B48" s="7" t="s">
        <v>136</v>
      </c>
      <c r="C48" s="6" t="s">
        <v>137</v>
      </c>
      <c r="D48" s="7" t="s">
        <v>14</v>
      </c>
      <c r="E48" s="5">
        <v>5</v>
      </c>
      <c r="F48" s="5">
        <v>5</v>
      </c>
      <c r="G48" s="8">
        <v>58464</v>
      </c>
      <c r="H48" s="5">
        <v>292320</v>
      </c>
      <c r="I48" s="8">
        <f t="shared" si="0"/>
        <v>292320</v>
      </c>
      <c r="J48" s="15" t="s">
        <v>351</v>
      </c>
      <c r="K48" s="12" t="s">
        <v>55</v>
      </c>
    </row>
    <row r="49" spans="1:11" ht="45" x14ac:dyDescent="0.25">
      <c r="A49" s="13">
        <v>46</v>
      </c>
      <c r="B49" s="7" t="s">
        <v>138</v>
      </c>
      <c r="C49" s="6" t="s">
        <v>139</v>
      </c>
      <c r="D49" s="7" t="s">
        <v>14</v>
      </c>
      <c r="E49" s="5">
        <v>2000</v>
      </c>
      <c r="F49" s="5">
        <v>2000</v>
      </c>
      <c r="G49" s="8">
        <v>181.48</v>
      </c>
      <c r="H49" s="5">
        <v>362960</v>
      </c>
      <c r="I49" s="8">
        <f t="shared" si="0"/>
        <v>362960</v>
      </c>
      <c r="J49" s="18" t="s">
        <v>355</v>
      </c>
      <c r="K49" s="12" t="s">
        <v>140</v>
      </c>
    </row>
    <row r="50" spans="1:11" ht="45" x14ac:dyDescent="0.25">
      <c r="A50" s="13">
        <v>47</v>
      </c>
      <c r="B50" s="7" t="s">
        <v>141</v>
      </c>
      <c r="C50" s="6" t="s">
        <v>142</v>
      </c>
      <c r="D50" s="7" t="s">
        <v>14</v>
      </c>
      <c r="E50" s="5">
        <v>3000</v>
      </c>
      <c r="F50" s="5">
        <v>3000</v>
      </c>
      <c r="G50" s="8">
        <v>3528</v>
      </c>
      <c r="H50" s="5">
        <v>10584000</v>
      </c>
      <c r="I50" s="8">
        <f t="shared" si="0"/>
        <v>10584000</v>
      </c>
      <c r="J50" s="18" t="s">
        <v>357</v>
      </c>
      <c r="K50" s="12" t="s">
        <v>143</v>
      </c>
    </row>
    <row r="51" spans="1:11" ht="45" x14ac:dyDescent="0.25">
      <c r="A51" s="13">
        <v>48</v>
      </c>
      <c r="B51" s="7" t="s">
        <v>144</v>
      </c>
      <c r="C51" s="6" t="s">
        <v>145</v>
      </c>
      <c r="D51" s="7" t="s">
        <v>14</v>
      </c>
      <c r="E51" s="5">
        <v>4010</v>
      </c>
      <c r="F51" s="5">
        <v>4010</v>
      </c>
      <c r="G51" s="8">
        <v>288.95999999999998</v>
      </c>
      <c r="H51" s="5">
        <v>1158729.6000000001</v>
      </c>
      <c r="I51" s="8">
        <f t="shared" si="0"/>
        <v>1158729.5999999999</v>
      </c>
      <c r="J51" s="18" t="s">
        <v>350</v>
      </c>
      <c r="K51" s="12" t="s">
        <v>146</v>
      </c>
    </row>
    <row r="52" spans="1:11" ht="45" x14ac:dyDescent="0.25">
      <c r="A52" s="13">
        <v>49</v>
      </c>
      <c r="B52" s="7" t="s">
        <v>147</v>
      </c>
      <c r="C52" s="6" t="s">
        <v>148</v>
      </c>
      <c r="D52" s="7" t="s">
        <v>14</v>
      </c>
      <c r="E52" s="5">
        <v>5000</v>
      </c>
      <c r="F52" s="5">
        <v>5000</v>
      </c>
      <c r="G52" s="8">
        <v>288.95999999999998</v>
      </c>
      <c r="H52" s="5">
        <v>1444800</v>
      </c>
      <c r="I52" s="8">
        <f t="shared" si="0"/>
        <v>1444800</v>
      </c>
      <c r="J52" s="18" t="s">
        <v>350</v>
      </c>
      <c r="K52" s="12" t="s">
        <v>84</v>
      </c>
    </row>
    <row r="53" spans="1:11" ht="45" x14ac:dyDescent="0.25">
      <c r="A53" s="13">
        <v>50</v>
      </c>
      <c r="B53" s="7" t="s">
        <v>149</v>
      </c>
      <c r="C53" s="6" t="s">
        <v>150</v>
      </c>
      <c r="D53" s="7" t="s">
        <v>14</v>
      </c>
      <c r="E53" s="5">
        <v>11060</v>
      </c>
      <c r="F53" s="5">
        <v>10300</v>
      </c>
      <c r="G53" s="8">
        <v>243.04</v>
      </c>
      <c r="H53" s="5">
        <v>2503312</v>
      </c>
      <c r="I53" s="8">
        <f t="shared" si="0"/>
        <v>2503312</v>
      </c>
      <c r="J53" s="18" t="s">
        <v>350</v>
      </c>
      <c r="K53" s="12" t="s">
        <v>151</v>
      </c>
    </row>
    <row r="54" spans="1:11" ht="45" x14ac:dyDescent="0.25">
      <c r="A54" s="13">
        <v>51</v>
      </c>
      <c r="B54" s="7" t="s">
        <v>152</v>
      </c>
      <c r="C54" s="6" t="s">
        <v>153</v>
      </c>
      <c r="D54" s="7" t="s">
        <v>14</v>
      </c>
      <c r="E54" s="5">
        <v>1200</v>
      </c>
      <c r="F54" s="5">
        <v>1200</v>
      </c>
      <c r="G54" s="8">
        <v>288.95999999999998</v>
      </c>
      <c r="H54" s="5">
        <v>346752</v>
      </c>
      <c r="I54" s="8">
        <f t="shared" si="0"/>
        <v>346752</v>
      </c>
      <c r="J54" s="18" t="s">
        <v>350</v>
      </c>
      <c r="K54" s="12" t="s">
        <v>106</v>
      </c>
    </row>
    <row r="55" spans="1:11" ht="75" x14ac:dyDescent="0.25">
      <c r="A55" s="13">
        <v>52</v>
      </c>
      <c r="B55" s="7" t="s">
        <v>154</v>
      </c>
      <c r="C55" s="6" t="s">
        <v>155</v>
      </c>
      <c r="D55" s="7" t="s">
        <v>14</v>
      </c>
      <c r="E55" s="5">
        <v>110900</v>
      </c>
      <c r="F55" s="5">
        <v>73556</v>
      </c>
      <c r="G55" s="8">
        <v>1193.92</v>
      </c>
      <c r="H55" s="5">
        <v>87819979.519999996</v>
      </c>
      <c r="I55" s="8">
        <f t="shared" si="0"/>
        <v>87819979.520000011</v>
      </c>
      <c r="J55" s="18" t="s">
        <v>368</v>
      </c>
      <c r="K55" s="12" t="s">
        <v>156</v>
      </c>
    </row>
    <row r="56" spans="1:11" ht="105" x14ac:dyDescent="0.25">
      <c r="A56" s="13">
        <v>53</v>
      </c>
      <c r="B56" s="7" t="s">
        <v>157</v>
      </c>
      <c r="C56" s="6" t="s">
        <v>158</v>
      </c>
      <c r="D56" s="7" t="s">
        <v>14</v>
      </c>
      <c r="E56" s="5">
        <v>500</v>
      </c>
      <c r="F56" s="5">
        <v>500</v>
      </c>
      <c r="G56" s="8">
        <v>25200</v>
      </c>
      <c r="H56" s="5">
        <v>12600000</v>
      </c>
      <c r="I56" s="8">
        <f t="shared" si="0"/>
        <v>12600000</v>
      </c>
      <c r="J56" s="15" t="s">
        <v>351</v>
      </c>
      <c r="K56" s="12" t="s">
        <v>140</v>
      </c>
    </row>
    <row r="57" spans="1:11" ht="45" x14ac:dyDescent="0.25">
      <c r="A57" s="13">
        <v>54</v>
      </c>
      <c r="B57" s="7" t="s">
        <v>159</v>
      </c>
      <c r="C57" s="6" t="s">
        <v>160</v>
      </c>
      <c r="D57" s="7" t="s">
        <v>14</v>
      </c>
      <c r="E57" s="5">
        <v>1000</v>
      </c>
      <c r="F57" s="5">
        <v>1000</v>
      </c>
      <c r="G57" s="8">
        <v>288.95999999999998</v>
      </c>
      <c r="H57" s="5">
        <v>288960</v>
      </c>
      <c r="I57" s="8">
        <f t="shared" si="0"/>
        <v>288960</v>
      </c>
      <c r="J57" s="18" t="s">
        <v>350</v>
      </c>
      <c r="K57" s="12" t="s">
        <v>61</v>
      </c>
    </row>
    <row r="58" spans="1:11" ht="45" x14ac:dyDescent="0.25">
      <c r="A58" s="13">
        <v>55</v>
      </c>
      <c r="B58" s="7" t="s">
        <v>161</v>
      </c>
      <c r="C58" s="6" t="s">
        <v>162</v>
      </c>
      <c r="D58" s="7" t="s">
        <v>14</v>
      </c>
      <c r="E58" s="5">
        <v>3500</v>
      </c>
      <c r="F58" s="5">
        <v>3500</v>
      </c>
      <c r="G58" s="8">
        <v>288.95999999999998</v>
      </c>
      <c r="H58" s="5">
        <v>1011360</v>
      </c>
      <c r="I58" s="8">
        <f t="shared" si="0"/>
        <v>1011359.9999999999</v>
      </c>
      <c r="J58" s="18" t="s">
        <v>350</v>
      </c>
      <c r="K58" s="12" t="s">
        <v>140</v>
      </c>
    </row>
    <row r="59" spans="1:11" ht="45" x14ac:dyDescent="0.25">
      <c r="A59" s="13">
        <v>56</v>
      </c>
      <c r="B59" s="7" t="s">
        <v>163</v>
      </c>
      <c r="C59" s="6" t="s">
        <v>164</v>
      </c>
      <c r="D59" s="7" t="s">
        <v>14</v>
      </c>
      <c r="E59" s="5">
        <v>43200</v>
      </c>
      <c r="F59" s="5">
        <v>40853</v>
      </c>
      <c r="G59" s="8">
        <v>1232</v>
      </c>
      <c r="H59" s="5">
        <v>50330896</v>
      </c>
      <c r="I59" s="8">
        <f t="shared" si="0"/>
        <v>50330896</v>
      </c>
      <c r="J59" s="18" t="s">
        <v>359</v>
      </c>
      <c r="K59" s="12" t="s">
        <v>165</v>
      </c>
    </row>
    <row r="60" spans="1:11" ht="60" x14ac:dyDescent="0.25">
      <c r="A60" s="13">
        <v>57</v>
      </c>
      <c r="B60" s="7" t="s">
        <v>166</v>
      </c>
      <c r="C60" s="6" t="s">
        <v>167</v>
      </c>
      <c r="D60" s="7" t="s">
        <v>14</v>
      </c>
      <c r="E60" s="5">
        <v>48000</v>
      </c>
      <c r="F60" s="5">
        <v>44000</v>
      </c>
      <c r="G60" s="8">
        <v>288.95999999999998</v>
      </c>
      <c r="H60" s="5">
        <v>12714240</v>
      </c>
      <c r="I60" s="8">
        <f t="shared" si="0"/>
        <v>12714240</v>
      </c>
      <c r="J60" s="18" t="s">
        <v>360</v>
      </c>
      <c r="K60" s="12" t="s">
        <v>146</v>
      </c>
    </row>
    <row r="61" spans="1:11" ht="45" x14ac:dyDescent="0.25">
      <c r="A61" s="13">
        <v>58</v>
      </c>
      <c r="B61" s="7" t="s">
        <v>168</v>
      </c>
      <c r="C61" s="6" t="s">
        <v>169</v>
      </c>
      <c r="D61" s="7" t="s">
        <v>14</v>
      </c>
      <c r="E61" s="5">
        <v>3</v>
      </c>
      <c r="F61" s="5">
        <v>3</v>
      </c>
      <c r="G61" s="8">
        <v>32816</v>
      </c>
      <c r="H61" s="5">
        <v>98448</v>
      </c>
      <c r="I61" s="8">
        <f t="shared" si="0"/>
        <v>98448</v>
      </c>
      <c r="J61" s="18" t="s">
        <v>354</v>
      </c>
      <c r="K61" s="12" t="s">
        <v>112</v>
      </c>
    </row>
    <row r="62" spans="1:11" ht="105" x14ac:dyDescent="0.25">
      <c r="A62" s="13">
        <v>59</v>
      </c>
      <c r="B62" s="7" t="s">
        <v>170</v>
      </c>
      <c r="C62" s="6" t="s">
        <v>171</v>
      </c>
      <c r="D62" s="7" t="s">
        <v>14</v>
      </c>
      <c r="E62" s="5">
        <v>75</v>
      </c>
      <c r="F62" s="5">
        <v>75</v>
      </c>
      <c r="G62" s="8">
        <v>25200</v>
      </c>
      <c r="H62" s="5">
        <v>1890000</v>
      </c>
      <c r="I62" s="8">
        <f t="shared" si="0"/>
        <v>1890000</v>
      </c>
      <c r="J62" s="15" t="s">
        <v>351</v>
      </c>
      <c r="K62" s="12" t="s">
        <v>120</v>
      </c>
    </row>
    <row r="63" spans="1:11" ht="105" x14ac:dyDescent="0.25">
      <c r="A63" s="13">
        <v>60</v>
      </c>
      <c r="B63" s="7" t="s">
        <v>172</v>
      </c>
      <c r="C63" s="6" t="s">
        <v>173</v>
      </c>
      <c r="D63" s="7" t="s">
        <v>14</v>
      </c>
      <c r="E63" s="5">
        <v>30</v>
      </c>
      <c r="F63" s="5">
        <v>30</v>
      </c>
      <c r="G63" s="8">
        <v>37520</v>
      </c>
      <c r="H63" s="5">
        <v>1125600</v>
      </c>
      <c r="I63" s="8">
        <f t="shared" si="0"/>
        <v>1125600</v>
      </c>
      <c r="J63" s="15" t="s">
        <v>351</v>
      </c>
      <c r="K63" s="12" t="s">
        <v>84</v>
      </c>
    </row>
    <row r="64" spans="1:11" ht="105" x14ac:dyDescent="0.25">
      <c r="A64" s="13">
        <v>61</v>
      </c>
      <c r="B64" s="7" t="s">
        <v>174</v>
      </c>
      <c r="C64" s="6" t="s">
        <v>175</v>
      </c>
      <c r="D64" s="7" t="s">
        <v>14</v>
      </c>
      <c r="E64" s="5">
        <v>111</v>
      </c>
      <c r="F64" s="5">
        <v>99</v>
      </c>
      <c r="G64" s="8">
        <v>25200</v>
      </c>
      <c r="H64" s="5">
        <v>2494800</v>
      </c>
      <c r="I64" s="8">
        <f t="shared" si="0"/>
        <v>2494800</v>
      </c>
      <c r="J64" s="15" t="s">
        <v>351</v>
      </c>
      <c r="K64" s="12" t="s">
        <v>176</v>
      </c>
    </row>
    <row r="65" spans="1:11" ht="105" x14ac:dyDescent="0.25">
      <c r="A65" s="13">
        <v>62</v>
      </c>
      <c r="B65" s="7" t="s">
        <v>177</v>
      </c>
      <c r="C65" s="6" t="s">
        <v>178</v>
      </c>
      <c r="D65" s="7" t="s">
        <v>14</v>
      </c>
      <c r="E65" s="5">
        <v>1316</v>
      </c>
      <c r="F65" s="5">
        <v>1316</v>
      </c>
      <c r="G65" s="8">
        <v>25200</v>
      </c>
      <c r="H65" s="5">
        <v>33163200</v>
      </c>
      <c r="I65" s="8">
        <f t="shared" si="0"/>
        <v>33163200</v>
      </c>
      <c r="J65" s="15" t="s">
        <v>351</v>
      </c>
      <c r="K65" s="12" t="s">
        <v>179</v>
      </c>
    </row>
    <row r="66" spans="1:11" ht="45" x14ac:dyDescent="0.25">
      <c r="A66" s="13">
        <v>63</v>
      </c>
      <c r="B66" s="7" t="s">
        <v>180</v>
      </c>
      <c r="C66" s="6" t="s">
        <v>181</v>
      </c>
      <c r="D66" s="7" t="s">
        <v>14</v>
      </c>
      <c r="E66" s="5">
        <v>1900</v>
      </c>
      <c r="F66" s="5">
        <v>1900</v>
      </c>
      <c r="G66" s="8">
        <v>288.95999999999998</v>
      </c>
      <c r="H66" s="5">
        <v>549024</v>
      </c>
      <c r="I66" s="8">
        <f t="shared" si="0"/>
        <v>549024</v>
      </c>
      <c r="J66" s="18" t="s">
        <v>350</v>
      </c>
      <c r="K66" s="12" t="s">
        <v>46</v>
      </c>
    </row>
    <row r="67" spans="1:11" ht="105" x14ac:dyDescent="0.25">
      <c r="A67" s="13">
        <v>64</v>
      </c>
      <c r="B67" s="7" t="s">
        <v>182</v>
      </c>
      <c r="C67" s="6" t="s">
        <v>183</v>
      </c>
      <c r="D67" s="7" t="s">
        <v>14</v>
      </c>
      <c r="E67" s="5">
        <v>112</v>
      </c>
      <c r="F67" s="5">
        <v>112</v>
      </c>
      <c r="G67" s="8">
        <v>25200</v>
      </c>
      <c r="H67" s="5">
        <v>2822400</v>
      </c>
      <c r="I67" s="8">
        <f t="shared" si="0"/>
        <v>2822400</v>
      </c>
      <c r="J67" s="15" t="s">
        <v>351</v>
      </c>
      <c r="K67" s="12" t="s">
        <v>61</v>
      </c>
    </row>
    <row r="68" spans="1:11" ht="105" x14ac:dyDescent="0.25">
      <c r="A68" s="13">
        <v>65</v>
      </c>
      <c r="B68" s="7" t="s">
        <v>184</v>
      </c>
      <c r="C68" s="6" t="s">
        <v>185</v>
      </c>
      <c r="D68" s="7" t="s">
        <v>14</v>
      </c>
      <c r="E68" s="5">
        <v>6215</v>
      </c>
      <c r="F68" s="5">
        <v>3538</v>
      </c>
      <c r="G68" s="8">
        <v>25200</v>
      </c>
      <c r="H68" s="5">
        <v>89157600</v>
      </c>
      <c r="I68" s="8">
        <f t="shared" si="0"/>
        <v>89157600</v>
      </c>
      <c r="J68" s="15" t="s">
        <v>351</v>
      </c>
      <c r="K68" s="12" t="s">
        <v>186</v>
      </c>
    </row>
    <row r="69" spans="1:11" ht="45" x14ac:dyDescent="0.25">
      <c r="A69" s="13">
        <v>66</v>
      </c>
      <c r="B69" s="7" t="s">
        <v>187</v>
      </c>
      <c r="C69" s="6" t="s">
        <v>188</v>
      </c>
      <c r="D69" s="7" t="s">
        <v>14</v>
      </c>
      <c r="E69" s="5">
        <v>6660</v>
      </c>
      <c r="F69" s="5">
        <v>6600</v>
      </c>
      <c r="G69" s="8">
        <v>288.95999999999998</v>
      </c>
      <c r="H69" s="5">
        <v>1907136</v>
      </c>
      <c r="I69" s="8">
        <f t="shared" ref="I69:I131" si="1">F69*G69</f>
        <v>1907135.9999999998</v>
      </c>
      <c r="J69" s="18" t="s">
        <v>350</v>
      </c>
      <c r="K69" s="12" t="s">
        <v>189</v>
      </c>
    </row>
    <row r="70" spans="1:11" ht="105" x14ac:dyDescent="0.25">
      <c r="A70" s="13">
        <v>67</v>
      </c>
      <c r="B70" s="7" t="s">
        <v>190</v>
      </c>
      <c r="C70" s="6" t="s">
        <v>191</v>
      </c>
      <c r="D70" s="7" t="s">
        <v>14</v>
      </c>
      <c r="E70" s="5">
        <v>3151</v>
      </c>
      <c r="F70" s="5">
        <v>2881</v>
      </c>
      <c r="G70" s="8">
        <v>30128</v>
      </c>
      <c r="H70" s="5">
        <v>86798768</v>
      </c>
      <c r="I70" s="8">
        <f t="shared" si="1"/>
        <v>86798768</v>
      </c>
      <c r="J70" s="15" t="s">
        <v>351</v>
      </c>
      <c r="K70" s="12" t="s">
        <v>192</v>
      </c>
    </row>
    <row r="71" spans="1:11" ht="105" x14ac:dyDescent="0.25">
      <c r="A71" s="13">
        <v>68</v>
      </c>
      <c r="B71" s="7" t="s">
        <v>193</v>
      </c>
      <c r="C71" s="6" t="s">
        <v>194</v>
      </c>
      <c r="D71" s="7" t="s">
        <v>14</v>
      </c>
      <c r="E71" s="5">
        <v>183</v>
      </c>
      <c r="F71" s="5">
        <v>183</v>
      </c>
      <c r="G71" s="8">
        <v>25200</v>
      </c>
      <c r="H71" s="5">
        <v>4611600</v>
      </c>
      <c r="I71" s="8">
        <f t="shared" si="1"/>
        <v>4611600</v>
      </c>
      <c r="J71" s="15" t="s">
        <v>351</v>
      </c>
      <c r="K71" s="12" t="s">
        <v>195</v>
      </c>
    </row>
    <row r="72" spans="1:11" ht="105" x14ac:dyDescent="0.25">
      <c r="A72" s="13">
        <v>69</v>
      </c>
      <c r="B72" s="7" t="s">
        <v>196</v>
      </c>
      <c r="C72" s="6" t="s">
        <v>197</v>
      </c>
      <c r="D72" s="7" t="s">
        <v>14</v>
      </c>
      <c r="E72" s="5">
        <v>380</v>
      </c>
      <c r="F72" s="5">
        <v>380</v>
      </c>
      <c r="G72" s="8">
        <v>25200</v>
      </c>
      <c r="H72" s="5">
        <v>9576000</v>
      </c>
      <c r="I72" s="8">
        <f t="shared" si="1"/>
        <v>9576000</v>
      </c>
      <c r="J72" s="15" t="s">
        <v>351</v>
      </c>
      <c r="K72" s="12" t="s">
        <v>198</v>
      </c>
    </row>
    <row r="73" spans="1:11" ht="105" x14ac:dyDescent="0.25">
      <c r="A73" s="13">
        <v>70</v>
      </c>
      <c r="B73" s="7" t="s">
        <v>199</v>
      </c>
      <c r="C73" s="6" t="s">
        <v>200</v>
      </c>
      <c r="D73" s="7" t="s">
        <v>14</v>
      </c>
      <c r="E73" s="5">
        <v>60</v>
      </c>
      <c r="F73" s="5">
        <v>60</v>
      </c>
      <c r="G73" s="8">
        <v>37520</v>
      </c>
      <c r="H73" s="5">
        <v>2251200</v>
      </c>
      <c r="I73" s="8">
        <f t="shared" si="1"/>
        <v>2251200</v>
      </c>
      <c r="J73" s="15" t="s">
        <v>351</v>
      </c>
      <c r="K73" s="12" t="s">
        <v>112</v>
      </c>
    </row>
    <row r="74" spans="1:11" ht="90" x14ac:dyDescent="0.25">
      <c r="A74" s="13">
        <v>71</v>
      </c>
      <c r="B74" s="7" t="s">
        <v>201</v>
      </c>
      <c r="C74" s="6" t="s">
        <v>202</v>
      </c>
      <c r="D74" s="7" t="s">
        <v>14</v>
      </c>
      <c r="E74" s="5">
        <v>242460</v>
      </c>
      <c r="F74" s="5">
        <v>238510</v>
      </c>
      <c r="G74" s="8">
        <v>288.95999999999998</v>
      </c>
      <c r="H74" s="5">
        <v>68919849.599999994</v>
      </c>
      <c r="I74" s="8">
        <f t="shared" si="1"/>
        <v>68919849.599999994</v>
      </c>
      <c r="J74" s="18" t="s">
        <v>350</v>
      </c>
      <c r="K74" s="12" t="s">
        <v>203</v>
      </c>
    </row>
    <row r="75" spans="1:11" ht="105" x14ac:dyDescent="0.25">
      <c r="A75" s="13">
        <v>72</v>
      </c>
      <c r="B75" s="7" t="s">
        <v>204</v>
      </c>
      <c r="C75" s="6" t="s">
        <v>205</v>
      </c>
      <c r="D75" s="7" t="s">
        <v>14</v>
      </c>
      <c r="E75" s="5">
        <v>485</v>
      </c>
      <c r="F75" s="5">
        <v>485</v>
      </c>
      <c r="G75" s="8">
        <v>30128</v>
      </c>
      <c r="H75" s="5">
        <v>14612080</v>
      </c>
      <c r="I75" s="8">
        <f t="shared" si="1"/>
        <v>14612080</v>
      </c>
      <c r="J75" s="15" t="s">
        <v>351</v>
      </c>
      <c r="K75" s="12" t="s">
        <v>206</v>
      </c>
    </row>
    <row r="76" spans="1:11" ht="105" x14ac:dyDescent="0.25">
      <c r="A76" s="13">
        <v>73</v>
      </c>
      <c r="B76" s="7" t="s">
        <v>207</v>
      </c>
      <c r="C76" s="6" t="s">
        <v>208</v>
      </c>
      <c r="D76" s="7" t="s">
        <v>14</v>
      </c>
      <c r="E76" s="5">
        <v>224</v>
      </c>
      <c r="F76" s="5">
        <v>216</v>
      </c>
      <c r="G76" s="8">
        <v>25200</v>
      </c>
      <c r="H76" s="5">
        <v>5443200</v>
      </c>
      <c r="I76" s="8">
        <f t="shared" si="1"/>
        <v>5443200</v>
      </c>
      <c r="J76" s="15" t="s">
        <v>361</v>
      </c>
      <c r="K76" s="12" t="s">
        <v>209</v>
      </c>
    </row>
    <row r="77" spans="1:11" ht="105" x14ac:dyDescent="0.25">
      <c r="A77" s="13">
        <v>74</v>
      </c>
      <c r="B77" s="7" t="s">
        <v>210</v>
      </c>
      <c r="C77" s="6" t="s">
        <v>211</v>
      </c>
      <c r="D77" s="7" t="s">
        <v>14</v>
      </c>
      <c r="E77" s="5">
        <v>390</v>
      </c>
      <c r="F77" s="5">
        <v>390</v>
      </c>
      <c r="G77" s="8">
        <v>25200</v>
      </c>
      <c r="H77" s="5">
        <v>9828000</v>
      </c>
      <c r="I77" s="8">
        <f t="shared" si="1"/>
        <v>9828000</v>
      </c>
      <c r="J77" s="15" t="s">
        <v>351</v>
      </c>
      <c r="K77" s="12" t="s">
        <v>212</v>
      </c>
    </row>
    <row r="78" spans="1:11" ht="105" x14ac:dyDescent="0.25">
      <c r="A78" s="13">
        <v>75</v>
      </c>
      <c r="B78" s="7" t="s">
        <v>213</v>
      </c>
      <c r="C78" s="6" t="s">
        <v>214</v>
      </c>
      <c r="D78" s="7" t="s">
        <v>14</v>
      </c>
      <c r="E78" s="5">
        <v>1020</v>
      </c>
      <c r="F78" s="5">
        <v>575</v>
      </c>
      <c r="G78" s="8">
        <v>48496</v>
      </c>
      <c r="H78" s="5">
        <v>27885200</v>
      </c>
      <c r="I78" s="8">
        <f t="shared" si="1"/>
        <v>27885200</v>
      </c>
      <c r="J78" s="15" t="s">
        <v>363</v>
      </c>
      <c r="K78" s="12" t="s">
        <v>215</v>
      </c>
    </row>
    <row r="79" spans="1:11" ht="105" x14ac:dyDescent="0.25">
      <c r="A79" s="13">
        <v>76</v>
      </c>
      <c r="B79" s="7" t="s">
        <v>216</v>
      </c>
      <c r="C79" s="6" t="s">
        <v>217</v>
      </c>
      <c r="D79" s="7" t="s">
        <v>14</v>
      </c>
      <c r="E79" s="5">
        <v>2127</v>
      </c>
      <c r="F79" s="5">
        <v>2127</v>
      </c>
      <c r="G79" s="8">
        <v>25200</v>
      </c>
      <c r="H79" s="5">
        <v>53600400</v>
      </c>
      <c r="I79" s="8">
        <f t="shared" si="1"/>
        <v>53600400</v>
      </c>
      <c r="J79" s="15" t="s">
        <v>351</v>
      </c>
      <c r="K79" s="12" t="s">
        <v>218</v>
      </c>
    </row>
    <row r="80" spans="1:11" ht="45" x14ac:dyDescent="0.25">
      <c r="A80" s="13">
        <v>77</v>
      </c>
      <c r="B80" s="7" t="s">
        <v>219</v>
      </c>
      <c r="C80" s="6" t="s">
        <v>220</v>
      </c>
      <c r="D80" s="7" t="s">
        <v>14</v>
      </c>
      <c r="E80" s="5">
        <v>24000</v>
      </c>
      <c r="F80" s="5">
        <v>24000</v>
      </c>
      <c r="G80" s="8">
        <v>84</v>
      </c>
      <c r="H80" s="5">
        <v>2016000</v>
      </c>
      <c r="I80" s="8">
        <f t="shared" si="1"/>
        <v>2016000</v>
      </c>
      <c r="J80" s="18" t="s">
        <v>353</v>
      </c>
      <c r="K80" s="12" t="s">
        <v>186</v>
      </c>
    </row>
    <row r="81" spans="1:11" ht="105" x14ac:dyDescent="0.25">
      <c r="A81" s="13">
        <v>78</v>
      </c>
      <c r="B81" s="7" t="s">
        <v>221</v>
      </c>
      <c r="C81" s="6" t="s">
        <v>222</v>
      </c>
      <c r="D81" s="7" t="s">
        <v>14</v>
      </c>
      <c r="E81" s="5">
        <v>49</v>
      </c>
      <c r="F81" s="5">
        <v>49</v>
      </c>
      <c r="G81" s="8">
        <v>37520</v>
      </c>
      <c r="H81" s="5">
        <v>1838480</v>
      </c>
      <c r="I81" s="8">
        <f t="shared" si="1"/>
        <v>1838480</v>
      </c>
      <c r="J81" s="15" t="s">
        <v>351</v>
      </c>
      <c r="K81" s="12" t="s">
        <v>120</v>
      </c>
    </row>
    <row r="82" spans="1:11" ht="90" x14ac:dyDescent="0.25">
      <c r="A82" s="13">
        <v>79</v>
      </c>
      <c r="B82" s="7" t="s">
        <v>223</v>
      </c>
      <c r="C82" s="6" t="s">
        <v>224</v>
      </c>
      <c r="D82" s="7" t="s">
        <v>14</v>
      </c>
      <c r="E82" s="5">
        <v>15</v>
      </c>
      <c r="F82" s="5">
        <v>15</v>
      </c>
      <c r="G82" s="8">
        <v>58464</v>
      </c>
      <c r="H82" s="5">
        <v>876960</v>
      </c>
      <c r="I82" s="8">
        <f t="shared" si="1"/>
        <v>876960</v>
      </c>
      <c r="J82" s="15" t="s">
        <v>358</v>
      </c>
      <c r="K82" s="12" t="s">
        <v>106</v>
      </c>
    </row>
    <row r="83" spans="1:11" ht="105" x14ac:dyDescent="0.25">
      <c r="A83" s="13">
        <v>80</v>
      </c>
      <c r="B83" s="7" t="s">
        <v>225</v>
      </c>
      <c r="C83" s="6" t="s">
        <v>226</v>
      </c>
      <c r="D83" s="7" t="s">
        <v>14</v>
      </c>
      <c r="E83" s="5">
        <v>200</v>
      </c>
      <c r="F83" s="5">
        <v>200</v>
      </c>
      <c r="G83" s="8">
        <v>25200</v>
      </c>
      <c r="H83" s="5">
        <v>5040000</v>
      </c>
      <c r="I83" s="8">
        <f t="shared" si="1"/>
        <v>5040000</v>
      </c>
      <c r="J83" s="15" t="s">
        <v>351</v>
      </c>
      <c r="K83" s="12" t="s">
        <v>227</v>
      </c>
    </row>
    <row r="84" spans="1:11" ht="105" x14ac:dyDescent="0.25">
      <c r="A84" s="13">
        <v>81</v>
      </c>
      <c r="B84" s="7" t="s">
        <v>228</v>
      </c>
      <c r="C84" s="6" t="s">
        <v>229</v>
      </c>
      <c r="D84" s="7" t="s">
        <v>14</v>
      </c>
      <c r="E84" s="5">
        <v>684</v>
      </c>
      <c r="F84" s="5">
        <v>684</v>
      </c>
      <c r="G84" s="8">
        <v>25200</v>
      </c>
      <c r="H84" s="5">
        <v>17236800</v>
      </c>
      <c r="I84" s="8">
        <f t="shared" si="1"/>
        <v>17236800</v>
      </c>
      <c r="J84" s="15" t="s">
        <v>351</v>
      </c>
      <c r="K84" s="12" t="s">
        <v>230</v>
      </c>
    </row>
    <row r="85" spans="1:11" ht="90" x14ac:dyDescent="0.25">
      <c r="A85" s="13">
        <v>82</v>
      </c>
      <c r="B85" s="7" t="s">
        <v>231</v>
      </c>
      <c r="C85" s="6" t="s">
        <v>232</v>
      </c>
      <c r="D85" s="7" t="s">
        <v>14</v>
      </c>
      <c r="E85" s="5">
        <v>10</v>
      </c>
      <c r="F85" s="5">
        <v>10</v>
      </c>
      <c r="G85" s="8">
        <v>58464</v>
      </c>
      <c r="H85" s="5">
        <v>584640</v>
      </c>
      <c r="I85" s="8">
        <f t="shared" si="1"/>
        <v>584640</v>
      </c>
      <c r="J85" s="15" t="s">
        <v>362</v>
      </c>
      <c r="K85" s="12" t="s">
        <v>84</v>
      </c>
    </row>
    <row r="86" spans="1:11" ht="105" x14ac:dyDescent="0.25">
      <c r="A86" s="13">
        <v>83</v>
      </c>
      <c r="B86" s="7" t="s">
        <v>233</v>
      </c>
      <c r="C86" s="6" t="s">
        <v>234</v>
      </c>
      <c r="D86" s="7" t="s">
        <v>14</v>
      </c>
      <c r="E86" s="5">
        <v>100</v>
      </c>
      <c r="F86" s="5">
        <v>100</v>
      </c>
      <c r="G86" s="8">
        <v>25200</v>
      </c>
      <c r="H86" s="5">
        <v>2520000</v>
      </c>
      <c r="I86" s="8">
        <f t="shared" si="1"/>
        <v>2520000</v>
      </c>
      <c r="J86" s="15" t="s">
        <v>351</v>
      </c>
      <c r="K86" s="12" t="s">
        <v>64</v>
      </c>
    </row>
    <row r="87" spans="1:11" ht="60" x14ac:dyDescent="0.25">
      <c r="A87" s="13">
        <v>84</v>
      </c>
      <c r="B87" s="7" t="s">
        <v>235</v>
      </c>
      <c r="C87" s="6" t="s">
        <v>236</v>
      </c>
      <c r="D87" s="7" t="s">
        <v>14</v>
      </c>
      <c r="E87" s="5">
        <v>180</v>
      </c>
      <c r="F87" s="5">
        <v>120</v>
      </c>
      <c r="G87" s="23">
        <v>3640</v>
      </c>
      <c r="H87" s="5">
        <v>120</v>
      </c>
      <c r="I87" s="8">
        <f t="shared" si="1"/>
        <v>436800</v>
      </c>
      <c r="J87" s="18" t="s">
        <v>365</v>
      </c>
      <c r="K87" s="12" t="s">
        <v>15</v>
      </c>
    </row>
    <row r="88" spans="1:11" ht="105" x14ac:dyDescent="0.25">
      <c r="A88" s="13">
        <v>85</v>
      </c>
      <c r="B88" s="7" t="s">
        <v>237</v>
      </c>
      <c r="C88" s="6" t="s">
        <v>238</v>
      </c>
      <c r="D88" s="7" t="s">
        <v>14</v>
      </c>
      <c r="E88" s="5">
        <v>394</v>
      </c>
      <c r="F88" s="5">
        <v>238</v>
      </c>
      <c r="G88" s="8">
        <v>25200</v>
      </c>
      <c r="H88" s="5">
        <v>5997600</v>
      </c>
      <c r="I88" s="8">
        <f t="shared" si="1"/>
        <v>5997600</v>
      </c>
      <c r="J88" s="15" t="s">
        <v>351</v>
      </c>
      <c r="K88" s="12" t="s">
        <v>195</v>
      </c>
    </row>
    <row r="89" spans="1:11" ht="90" x14ac:dyDescent="0.25">
      <c r="A89" s="13">
        <v>86</v>
      </c>
      <c r="B89" s="7" t="s">
        <v>239</v>
      </c>
      <c r="C89" s="6" t="s">
        <v>240</v>
      </c>
      <c r="D89" s="7" t="s">
        <v>14</v>
      </c>
      <c r="E89" s="5">
        <v>49</v>
      </c>
      <c r="F89" s="5">
        <v>49</v>
      </c>
      <c r="G89" s="8">
        <v>37520</v>
      </c>
      <c r="H89" s="5">
        <v>1691480</v>
      </c>
      <c r="I89" s="8">
        <f t="shared" si="1"/>
        <v>1838480</v>
      </c>
      <c r="J89" s="15" t="s">
        <v>362</v>
      </c>
      <c r="K89" s="12" t="s">
        <v>120</v>
      </c>
    </row>
    <row r="90" spans="1:11" ht="90" x14ac:dyDescent="0.25">
      <c r="A90" s="13">
        <v>87</v>
      </c>
      <c r="B90" s="7" t="s">
        <v>241</v>
      </c>
      <c r="C90" s="6" t="s">
        <v>242</v>
      </c>
      <c r="D90" s="7" t="s">
        <v>14</v>
      </c>
      <c r="E90" s="5">
        <v>2</v>
      </c>
      <c r="F90" s="5">
        <v>2</v>
      </c>
      <c r="G90" s="8">
        <v>58464</v>
      </c>
      <c r="H90" s="5">
        <v>116928</v>
      </c>
      <c r="I90" s="8">
        <f t="shared" si="1"/>
        <v>116928</v>
      </c>
      <c r="J90" s="15" t="s">
        <v>362</v>
      </c>
      <c r="K90" s="12" t="s">
        <v>84</v>
      </c>
    </row>
    <row r="91" spans="1:11" ht="60" x14ac:dyDescent="0.25">
      <c r="A91" s="13">
        <v>88</v>
      </c>
      <c r="B91" s="7" t="s">
        <v>243</v>
      </c>
      <c r="C91" s="6" t="s">
        <v>244</v>
      </c>
      <c r="D91" s="7" t="s">
        <v>14</v>
      </c>
      <c r="E91" s="5">
        <v>178400</v>
      </c>
      <c r="F91" s="5">
        <v>170400</v>
      </c>
      <c r="G91" s="8">
        <v>426.72</v>
      </c>
      <c r="H91" s="5">
        <v>72713088</v>
      </c>
      <c r="I91" s="8">
        <f t="shared" si="1"/>
        <v>72713088</v>
      </c>
      <c r="J91" s="18" t="s">
        <v>349</v>
      </c>
      <c r="K91" s="12" t="s">
        <v>245</v>
      </c>
    </row>
    <row r="92" spans="1:11" ht="105" x14ac:dyDescent="0.25">
      <c r="A92" s="13">
        <v>89</v>
      </c>
      <c r="B92" s="7" t="s">
        <v>246</v>
      </c>
      <c r="C92" s="6" t="s">
        <v>247</v>
      </c>
      <c r="D92" s="7" t="s">
        <v>14</v>
      </c>
      <c r="E92" s="5">
        <v>200</v>
      </c>
      <c r="F92" s="5">
        <v>200</v>
      </c>
      <c r="G92" s="8">
        <v>25200</v>
      </c>
      <c r="H92" s="5">
        <v>5040000</v>
      </c>
      <c r="I92" s="8">
        <f t="shared" si="1"/>
        <v>5040000</v>
      </c>
      <c r="J92" s="15" t="s">
        <v>351</v>
      </c>
      <c r="K92" s="12" t="s">
        <v>64</v>
      </c>
    </row>
    <row r="93" spans="1:11" ht="75" x14ac:dyDescent="0.25">
      <c r="A93" s="13">
        <v>90</v>
      </c>
      <c r="B93" s="7" t="s">
        <v>248</v>
      </c>
      <c r="C93" s="6" t="s">
        <v>249</v>
      </c>
      <c r="D93" s="7" t="s">
        <v>14</v>
      </c>
      <c r="E93" s="5">
        <v>344000</v>
      </c>
      <c r="F93" s="5">
        <v>218538</v>
      </c>
      <c r="G93" s="8">
        <v>426.72</v>
      </c>
      <c r="H93" s="5">
        <v>93254535.359999999</v>
      </c>
      <c r="I93" s="8">
        <f t="shared" si="1"/>
        <v>93254535.359999999</v>
      </c>
      <c r="J93" s="18" t="s">
        <v>349</v>
      </c>
      <c r="K93" s="12" t="s">
        <v>250</v>
      </c>
    </row>
    <row r="94" spans="1:11" ht="105" x14ac:dyDescent="0.25">
      <c r="A94" s="13">
        <v>91</v>
      </c>
      <c r="B94" s="7" t="s">
        <v>251</v>
      </c>
      <c r="C94" s="6" t="s">
        <v>252</v>
      </c>
      <c r="D94" s="7" t="s">
        <v>14</v>
      </c>
      <c r="E94" s="5">
        <v>400</v>
      </c>
      <c r="F94" s="5">
        <v>400</v>
      </c>
      <c r="G94" s="8">
        <v>25200</v>
      </c>
      <c r="H94" s="5">
        <v>10080000</v>
      </c>
      <c r="I94" s="8">
        <f t="shared" si="1"/>
        <v>10080000</v>
      </c>
      <c r="J94" s="15" t="s">
        <v>351</v>
      </c>
      <c r="K94" s="12" t="s">
        <v>253</v>
      </c>
    </row>
    <row r="95" spans="1:11" ht="105" x14ac:dyDescent="0.25">
      <c r="A95" s="13">
        <v>92</v>
      </c>
      <c r="B95" s="7" t="s">
        <v>254</v>
      </c>
      <c r="C95" s="6" t="s">
        <v>255</v>
      </c>
      <c r="D95" s="7" t="s">
        <v>14</v>
      </c>
      <c r="E95" s="5">
        <v>340</v>
      </c>
      <c r="F95" s="5">
        <v>340</v>
      </c>
      <c r="G95" s="8">
        <v>25200</v>
      </c>
      <c r="H95" s="5">
        <v>8568000</v>
      </c>
      <c r="I95" s="8">
        <f t="shared" si="1"/>
        <v>8568000</v>
      </c>
      <c r="J95" s="15" t="s">
        <v>351</v>
      </c>
      <c r="K95" s="12" t="s">
        <v>84</v>
      </c>
    </row>
    <row r="96" spans="1:11" ht="105" x14ac:dyDescent="0.25">
      <c r="A96" s="13">
        <v>93</v>
      </c>
      <c r="B96" s="7" t="s">
        <v>256</v>
      </c>
      <c r="C96" s="6" t="s">
        <v>257</v>
      </c>
      <c r="D96" s="7" t="s">
        <v>14</v>
      </c>
      <c r="E96" s="5">
        <v>100</v>
      </c>
      <c r="F96" s="5">
        <v>100</v>
      </c>
      <c r="G96" s="8">
        <v>25200</v>
      </c>
      <c r="H96" s="5">
        <v>2520000</v>
      </c>
      <c r="I96" s="8">
        <f t="shared" si="1"/>
        <v>2520000</v>
      </c>
      <c r="J96" s="15" t="s">
        <v>351</v>
      </c>
      <c r="K96" s="12" t="s">
        <v>84</v>
      </c>
    </row>
    <row r="97" spans="1:11" ht="90" x14ac:dyDescent="0.25">
      <c r="A97" s="13">
        <v>94</v>
      </c>
      <c r="B97" s="7" t="s">
        <v>258</v>
      </c>
      <c r="C97" s="6" t="s">
        <v>259</v>
      </c>
      <c r="D97" s="7" t="s">
        <v>14</v>
      </c>
      <c r="E97" s="5">
        <v>5</v>
      </c>
      <c r="F97" s="5">
        <v>5</v>
      </c>
      <c r="G97" s="8">
        <v>58464</v>
      </c>
      <c r="H97" s="5">
        <v>292320</v>
      </c>
      <c r="I97" s="8">
        <f t="shared" si="1"/>
        <v>292320</v>
      </c>
      <c r="J97" s="15" t="s">
        <v>362</v>
      </c>
      <c r="K97" s="12" t="s">
        <v>260</v>
      </c>
    </row>
    <row r="98" spans="1:11" ht="105" x14ac:dyDescent="0.25">
      <c r="A98" s="13">
        <v>95</v>
      </c>
      <c r="B98" s="7" t="s">
        <v>261</v>
      </c>
      <c r="C98" s="6" t="s">
        <v>262</v>
      </c>
      <c r="D98" s="7" t="s">
        <v>14</v>
      </c>
      <c r="E98" s="5">
        <v>4185</v>
      </c>
      <c r="F98" s="5">
        <v>4065</v>
      </c>
      <c r="G98" s="8">
        <v>25200</v>
      </c>
      <c r="H98" s="5">
        <v>102438000</v>
      </c>
      <c r="I98" s="8">
        <f t="shared" si="1"/>
        <v>102438000</v>
      </c>
      <c r="J98" s="15" t="s">
        <v>351</v>
      </c>
      <c r="K98" s="12" t="s">
        <v>263</v>
      </c>
    </row>
    <row r="99" spans="1:11" ht="45" x14ac:dyDescent="0.25">
      <c r="A99" s="13">
        <v>96</v>
      </c>
      <c r="B99" s="7" t="s">
        <v>264</v>
      </c>
      <c r="C99" s="6" t="s">
        <v>265</v>
      </c>
      <c r="D99" s="7" t="s">
        <v>14</v>
      </c>
      <c r="E99" s="5">
        <v>22000</v>
      </c>
      <c r="F99" s="5">
        <v>22000</v>
      </c>
      <c r="G99" s="8">
        <v>187.04</v>
      </c>
      <c r="H99" s="5">
        <v>4114880</v>
      </c>
      <c r="I99" s="8">
        <f t="shared" si="1"/>
        <v>4114880</v>
      </c>
      <c r="J99" s="18" t="s">
        <v>355</v>
      </c>
      <c r="K99" s="12" t="s">
        <v>266</v>
      </c>
    </row>
    <row r="100" spans="1:11" ht="105" x14ac:dyDescent="0.25">
      <c r="A100" s="13">
        <v>97</v>
      </c>
      <c r="B100" s="7" t="s">
        <v>267</v>
      </c>
      <c r="C100" s="6" t="s">
        <v>268</v>
      </c>
      <c r="D100" s="7" t="s">
        <v>14</v>
      </c>
      <c r="E100" s="5">
        <v>216</v>
      </c>
      <c r="F100" s="5">
        <v>216</v>
      </c>
      <c r="G100" s="8">
        <v>25200</v>
      </c>
      <c r="H100" s="5">
        <v>5443200</v>
      </c>
      <c r="I100" s="8">
        <f t="shared" si="1"/>
        <v>5443200</v>
      </c>
      <c r="J100" s="15" t="s">
        <v>351</v>
      </c>
      <c r="K100" s="12" t="s">
        <v>269</v>
      </c>
    </row>
    <row r="101" spans="1:11" ht="105" x14ac:dyDescent="0.25">
      <c r="A101" s="13">
        <v>98</v>
      </c>
      <c r="B101" s="7" t="s">
        <v>270</v>
      </c>
      <c r="C101" s="6" t="s">
        <v>271</v>
      </c>
      <c r="D101" s="7" t="s">
        <v>14</v>
      </c>
      <c r="E101" s="5">
        <v>120</v>
      </c>
      <c r="F101" s="5">
        <v>120</v>
      </c>
      <c r="G101" s="8">
        <v>25200</v>
      </c>
      <c r="H101" s="5">
        <v>3024000</v>
      </c>
      <c r="I101" s="8">
        <f t="shared" si="1"/>
        <v>3024000</v>
      </c>
      <c r="J101" s="15" t="s">
        <v>351</v>
      </c>
      <c r="K101" s="12" t="s">
        <v>112</v>
      </c>
    </row>
    <row r="102" spans="1:11" ht="105" x14ac:dyDescent="0.25">
      <c r="A102" s="13">
        <v>99</v>
      </c>
      <c r="B102" s="7" t="s">
        <v>272</v>
      </c>
      <c r="C102" s="6" t="s">
        <v>273</v>
      </c>
      <c r="D102" s="7" t="s">
        <v>14</v>
      </c>
      <c r="E102" s="5">
        <v>50</v>
      </c>
      <c r="F102" s="5">
        <v>50</v>
      </c>
      <c r="G102" s="8">
        <v>37520</v>
      </c>
      <c r="H102" s="5">
        <v>1876000</v>
      </c>
      <c r="I102" s="8">
        <f t="shared" si="1"/>
        <v>1876000</v>
      </c>
      <c r="J102" s="15" t="s">
        <v>351</v>
      </c>
      <c r="K102" s="12" t="s">
        <v>84</v>
      </c>
    </row>
    <row r="103" spans="1:11" ht="105" x14ac:dyDescent="0.25">
      <c r="A103" s="13">
        <v>100</v>
      </c>
      <c r="B103" s="7" t="s">
        <v>274</v>
      </c>
      <c r="C103" s="6" t="s">
        <v>275</v>
      </c>
      <c r="D103" s="7" t="s">
        <v>14</v>
      </c>
      <c r="E103" s="5">
        <v>70</v>
      </c>
      <c r="F103" s="5">
        <v>70</v>
      </c>
      <c r="G103" s="8">
        <v>37520</v>
      </c>
      <c r="H103" s="5">
        <v>2626400</v>
      </c>
      <c r="I103" s="8">
        <f t="shared" si="1"/>
        <v>2626400</v>
      </c>
      <c r="J103" s="15" t="s">
        <v>351</v>
      </c>
      <c r="K103" s="12" t="s">
        <v>276</v>
      </c>
    </row>
    <row r="104" spans="1:11" ht="45" x14ac:dyDescent="0.25">
      <c r="A104" s="13">
        <v>101</v>
      </c>
      <c r="B104" s="7" t="s">
        <v>277</v>
      </c>
      <c r="C104" s="6" t="s">
        <v>278</v>
      </c>
      <c r="D104" s="7" t="s">
        <v>14</v>
      </c>
      <c r="E104" s="5">
        <v>9000</v>
      </c>
      <c r="F104" s="5">
        <v>9000</v>
      </c>
      <c r="G104" s="8">
        <v>187.04</v>
      </c>
      <c r="H104" s="5">
        <v>1683360</v>
      </c>
      <c r="I104" s="8">
        <f t="shared" si="1"/>
        <v>1683360</v>
      </c>
      <c r="J104" s="18" t="s">
        <v>355</v>
      </c>
      <c r="K104" s="12" t="s">
        <v>279</v>
      </c>
    </row>
    <row r="105" spans="1:11" ht="45" x14ac:dyDescent="0.25">
      <c r="A105" s="13">
        <v>102</v>
      </c>
      <c r="B105" s="7" t="s">
        <v>280</v>
      </c>
      <c r="C105" s="6" t="s">
        <v>281</v>
      </c>
      <c r="D105" s="7" t="s">
        <v>14</v>
      </c>
      <c r="E105" s="5">
        <v>8000</v>
      </c>
      <c r="F105" s="5">
        <v>8000</v>
      </c>
      <c r="G105" s="8">
        <v>169</v>
      </c>
      <c r="H105" s="5">
        <v>1352000</v>
      </c>
      <c r="I105" s="8">
        <f t="shared" si="1"/>
        <v>1352000</v>
      </c>
      <c r="J105" s="18" t="s">
        <v>354</v>
      </c>
      <c r="K105" s="12" t="s">
        <v>84</v>
      </c>
    </row>
    <row r="106" spans="1:11" ht="60" x14ac:dyDescent="0.25">
      <c r="A106" s="13">
        <v>103</v>
      </c>
      <c r="B106" s="7" t="s">
        <v>282</v>
      </c>
      <c r="C106" s="6" t="s">
        <v>283</v>
      </c>
      <c r="D106" s="7" t="s">
        <v>14</v>
      </c>
      <c r="E106" s="5">
        <v>67900</v>
      </c>
      <c r="F106" s="5">
        <v>45898</v>
      </c>
      <c r="G106" s="8">
        <v>426.72</v>
      </c>
      <c r="H106" s="5">
        <v>19585594.559999999</v>
      </c>
      <c r="I106" s="8">
        <f t="shared" si="1"/>
        <v>19585594.560000002</v>
      </c>
      <c r="J106" s="8"/>
      <c r="K106" s="12" t="s">
        <v>284</v>
      </c>
    </row>
    <row r="107" spans="1:11" ht="90" x14ac:dyDescent="0.25">
      <c r="A107" s="13">
        <v>104</v>
      </c>
      <c r="B107" s="7" t="s">
        <v>285</v>
      </c>
      <c r="C107" s="6" t="s">
        <v>286</v>
      </c>
      <c r="D107" s="7" t="s">
        <v>14</v>
      </c>
      <c r="E107" s="5">
        <v>10</v>
      </c>
      <c r="F107" s="5">
        <v>10</v>
      </c>
      <c r="G107" s="8">
        <v>58464</v>
      </c>
      <c r="H107" s="5">
        <v>584640</v>
      </c>
      <c r="I107" s="8">
        <f t="shared" si="1"/>
        <v>584640</v>
      </c>
      <c r="J107" s="15" t="s">
        <v>362</v>
      </c>
      <c r="K107" s="12" t="s">
        <v>112</v>
      </c>
    </row>
    <row r="108" spans="1:11" ht="60" x14ac:dyDescent="0.25">
      <c r="A108" s="13">
        <v>105</v>
      </c>
      <c r="B108" s="7" t="s">
        <v>287</v>
      </c>
      <c r="C108" s="6" t="s">
        <v>288</v>
      </c>
      <c r="D108" s="7" t="s">
        <v>14</v>
      </c>
      <c r="E108" s="5">
        <v>2120</v>
      </c>
      <c r="F108" s="5">
        <v>982</v>
      </c>
      <c r="G108" s="23">
        <v>3640</v>
      </c>
      <c r="H108" s="5">
        <v>982</v>
      </c>
      <c r="I108" s="8">
        <f t="shared" si="1"/>
        <v>3574480</v>
      </c>
      <c r="J108" s="18" t="s">
        <v>365</v>
      </c>
      <c r="K108" s="12" t="s">
        <v>15</v>
      </c>
    </row>
    <row r="109" spans="1:11" ht="105" x14ac:dyDescent="0.25">
      <c r="A109" s="13">
        <v>106</v>
      </c>
      <c r="B109" s="7" t="s">
        <v>289</v>
      </c>
      <c r="C109" s="6" t="s">
        <v>290</v>
      </c>
      <c r="D109" s="7" t="s">
        <v>14</v>
      </c>
      <c r="E109" s="5">
        <v>157</v>
      </c>
      <c r="F109" s="5">
        <v>157</v>
      </c>
      <c r="G109" s="8">
        <v>25200</v>
      </c>
      <c r="H109" s="5">
        <v>3956400</v>
      </c>
      <c r="I109" s="8">
        <f t="shared" si="1"/>
        <v>3956400</v>
      </c>
      <c r="J109" s="15" t="s">
        <v>351</v>
      </c>
      <c r="K109" s="12" t="s">
        <v>120</v>
      </c>
    </row>
    <row r="110" spans="1:11" ht="105" x14ac:dyDescent="0.25">
      <c r="A110" s="13">
        <v>107</v>
      </c>
      <c r="B110" s="7" t="s">
        <v>291</v>
      </c>
      <c r="C110" s="6" t="s">
        <v>292</v>
      </c>
      <c r="D110" s="7" t="s">
        <v>14</v>
      </c>
      <c r="E110" s="5">
        <v>199</v>
      </c>
      <c r="F110" s="5">
        <v>199</v>
      </c>
      <c r="G110" s="8">
        <v>25200</v>
      </c>
      <c r="H110" s="5">
        <v>5014800</v>
      </c>
      <c r="I110" s="8">
        <f t="shared" si="1"/>
        <v>5014800</v>
      </c>
      <c r="J110" s="15" t="s">
        <v>351</v>
      </c>
      <c r="K110" s="12" t="s">
        <v>112</v>
      </c>
    </row>
    <row r="111" spans="1:11" ht="105" x14ac:dyDescent="0.25">
      <c r="A111" s="13">
        <v>108</v>
      </c>
      <c r="B111" s="7" t="s">
        <v>293</v>
      </c>
      <c r="C111" s="6" t="s">
        <v>294</v>
      </c>
      <c r="D111" s="7" t="s">
        <v>14</v>
      </c>
      <c r="E111" s="5">
        <v>125</v>
      </c>
      <c r="F111" s="5">
        <v>125</v>
      </c>
      <c r="G111" s="8">
        <v>25200</v>
      </c>
      <c r="H111" s="5">
        <v>3150000</v>
      </c>
      <c r="I111" s="8">
        <f t="shared" si="1"/>
        <v>3150000</v>
      </c>
      <c r="J111" s="15" t="s">
        <v>351</v>
      </c>
      <c r="K111" s="12" t="s">
        <v>120</v>
      </c>
    </row>
    <row r="112" spans="1:11" ht="105" x14ac:dyDescent="0.25">
      <c r="A112" s="13">
        <v>109</v>
      </c>
      <c r="B112" s="7" t="s">
        <v>295</v>
      </c>
      <c r="C112" s="6" t="s">
        <v>296</v>
      </c>
      <c r="D112" s="7" t="s">
        <v>14</v>
      </c>
      <c r="E112" s="5">
        <v>1340</v>
      </c>
      <c r="F112" s="5">
        <v>1106</v>
      </c>
      <c r="G112" s="8">
        <v>25200</v>
      </c>
      <c r="H112" s="5">
        <v>27871200</v>
      </c>
      <c r="I112" s="8">
        <f t="shared" si="1"/>
        <v>27871200</v>
      </c>
      <c r="J112" s="15" t="s">
        <v>351</v>
      </c>
      <c r="K112" s="12" t="s">
        <v>297</v>
      </c>
    </row>
    <row r="113" spans="1:11" ht="45" x14ac:dyDescent="0.25">
      <c r="A113" s="13">
        <v>110</v>
      </c>
      <c r="B113" s="7" t="s">
        <v>298</v>
      </c>
      <c r="C113" s="6" t="s">
        <v>299</v>
      </c>
      <c r="D113" s="7" t="s">
        <v>14</v>
      </c>
      <c r="E113" s="5">
        <v>9000</v>
      </c>
      <c r="F113" s="5">
        <v>9000</v>
      </c>
      <c r="G113" s="8">
        <v>187.04</v>
      </c>
      <c r="H113" s="5">
        <v>1683360</v>
      </c>
      <c r="I113" s="8">
        <f t="shared" si="1"/>
        <v>1683360</v>
      </c>
      <c r="J113" s="18" t="s">
        <v>355</v>
      </c>
      <c r="K113" s="12" t="s">
        <v>84</v>
      </c>
    </row>
    <row r="114" spans="1:11" ht="45" x14ac:dyDescent="0.25">
      <c r="A114" s="13">
        <v>111</v>
      </c>
      <c r="B114" s="7" t="s">
        <v>300</v>
      </c>
      <c r="C114" s="6" t="s">
        <v>301</v>
      </c>
      <c r="D114" s="7" t="s">
        <v>14</v>
      </c>
      <c r="E114" s="5">
        <v>4688</v>
      </c>
      <c r="F114" s="5">
        <v>4688</v>
      </c>
      <c r="G114" s="8">
        <v>288.95999999999998</v>
      </c>
      <c r="H114" s="5">
        <v>1354644.48</v>
      </c>
      <c r="I114" s="8">
        <f t="shared" si="1"/>
        <v>1354644.48</v>
      </c>
      <c r="J114" s="18" t="s">
        <v>350</v>
      </c>
      <c r="K114" s="12" t="s">
        <v>302</v>
      </c>
    </row>
    <row r="115" spans="1:11" ht="105" x14ac:dyDescent="0.25">
      <c r="A115" s="13">
        <v>112</v>
      </c>
      <c r="B115" s="7" t="s">
        <v>303</v>
      </c>
      <c r="C115" s="6" t="s">
        <v>304</v>
      </c>
      <c r="D115" s="7" t="s">
        <v>14</v>
      </c>
      <c r="E115" s="5">
        <v>664</v>
      </c>
      <c r="F115" s="5">
        <v>478</v>
      </c>
      <c r="G115" s="8">
        <v>25200</v>
      </c>
      <c r="H115" s="5">
        <v>12045600</v>
      </c>
      <c r="I115" s="8">
        <f t="shared" si="1"/>
        <v>12045600</v>
      </c>
      <c r="J115" s="15" t="s">
        <v>351</v>
      </c>
      <c r="K115" s="12" t="s">
        <v>195</v>
      </c>
    </row>
    <row r="116" spans="1:11" ht="105" x14ac:dyDescent="0.25">
      <c r="A116" s="13">
        <v>113</v>
      </c>
      <c r="B116" s="7" t="s">
        <v>305</v>
      </c>
      <c r="C116" s="6" t="s">
        <v>306</v>
      </c>
      <c r="D116" s="7" t="s">
        <v>14</v>
      </c>
      <c r="E116" s="5">
        <v>110</v>
      </c>
      <c r="F116" s="5">
        <v>110</v>
      </c>
      <c r="G116" s="8">
        <v>25200</v>
      </c>
      <c r="H116" s="5">
        <v>2772000</v>
      </c>
      <c r="I116" s="8">
        <f t="shared" si="1"/>
        <v>2772000</v>
      </c>
      <c r="J116" s="15" t="s">
        <v>351</v>
      </c>
      <c r="K116" s="12" t="s">
        <v>307</v>
      </c>
    </row>
    <row r="117" spans="1:11" ht="105" x14ac:dyDescent="0.25">
      <c r="A117" s="13">
        <v>114</v>
      </c>
      <c r="B117" s="7" t="s">
        <v>308</v>
      </c>
      <c r="C117" s="6" t="s">
        <v>309</v>
      </c>
      <c r="D117" s="7" t="s">
        <v>14</v>
      </c>
      <c r="E117" s="5">
        <v>154</v>
      </c>
      <c r="F117" s="5">
        <v>154</v>
      </c>
      <c r="G117" s="8">
        <v>25200</v>
      </c>
      <c r="H117" s="5">
        <v>3880800</v>
      </c>
      <c r="I117" s="8">
        <f t="shared" si="1"/>
        <v>3880800</v>
      </c>
      <c r="J117" s="15" t="s">
        <v>351</v>
      </c>
      <c r="K117" s="12" t="s">
        <v>84</v>
      </c>
    </row>
    <row r="118" spans="1:11" ht="105" x14ac:dyDescent="0.25">
      <c r="A118" s="13">
        <v>115</v>
      </c>
      <c r="B118" s="7" t="s">
        <v>310</v>
      </c>
      <c r="C118" s="6" t="s">
        <v>311</v>
      </c>
      <c r="D118" s="7" t="s">
        <v>14</v>
      </c>
      <c r="E118" s="5">
        <v>1020</v>
      </c>
      <c r="F118" s="5">
        <v>1020</v>
      </c>
      <c r="G118" s="8">
        <v>25200</v>
      </c>
      <c r="H118" s="5">
        <v>25704000</v>
      </c>
      <c r="I118" s="8">
        <f t="shared" si="1"/>
        <v>25704000</v>
      </c>
      <c r="J118" s="15" t="s">
        <v>351</v>
      </c>
      <c r="K118" s="12" t="s">
        <v>279</v>
      </c>
    </row>
    <row r="119" spans="1:11" ht="105" x14ac:dyDescent="0.25">
      <c r="A119" s="13">
        <v>116</v>
      </c>
      <c r="B119" s="7" t="s">
        <v>312</v>
      </c>
      <c r="C119" s="6" t="s">
        <v>313</v>
      </c>
      <c r="D119" s="7" t="s">
        <v>14</v>
      </c>
      <c r="E119" s="5">
        <v>1756</v>
      </c>
      <c r="F119" s="5">
        <v>450</v>
      </c>
      <c r="G119" s="8">
        <v>25200</v>
      </c>
      <c r="H119" s="5">
        <v>11340000</v>
      </c>
      <c r="I119" s="8">
        <f t="shared" si="1"/>
        <v>11340000</v>
      </c>
      <c r="J119" s="15" t="s">
        <v>351</v>
      </c>
      <c r="K119" s="12" t="s">
        <v>81</v>
      </c>
    </row>
    <row r="120" spans="1:11" ht="105" x14ac:dyDescent="0.25">
      <c r="A120" s="13">
        <v>117</v>
      </c>
      <c r="B120" s="7" t="s">
        <v>314</v>
      </c>
      <c r="C120" s="6" t="s">
        <v>315</v>
      </c>
      <c r="D120" s="7" t="s">
        <v>14</v>
      </c>
      <c r="E120" s="5">
        <v>1300</v>
      </c>
      <c r="F120" s="5">
        <v>1183</v>
      </c>
      <c r="G120" s="8">
        <v>25200</v>
      </c>
      <c r="H120" s="5">
        <v>29811600</v>
      </c>
      <c r="I120" s="8">
        <f t="shared" si="1"/>
        <v>29811600</v>
      </c>
      <c r="J120" s="15" t="s">
        <v>351</v>
      </c>
      <c r="K120" s="12" t="s">
        <v>26</v>
      </c>
    </row>
    <row r="121" spans="1:11" ht="105" x14ac:dyDescent="0.25">
      <c r="A121" s="13">
        <v>118</v>
      </c>
      <c r="B121" s="7" t="s">
        <v>316</v>
      </c>
      <c r="C121" s="6" t="s">
        <v>317</v>
      </c>
      <c r="D121" s="7" t="s">
        <v>14</v>
      </c>
      <c r="E121" s="5">
        <v>294</v>
      </c>
      <c r="F121" s="5">
        <v>294</v>
      </c>
      <c r="G121" s="8">
        <v>25200</v>
      </c>
      <c r="H121" s="5">
        <v>7408800</v>
      </c>
      <c r="I121" s="8">
        <f t="shared" si="1"/>
        <v>7408800</v>
      </c>
      <c r="J121" s="15" t="s">
        <v>351</v>
      </c>
      <c r="K121" s="12" t="s">
        <v>279</v>
      </c>
    </row>
    <row r="122" spans="1:11" ht="105" x14ac:dyDescent="0.25">
      <c r="A122" s="13">
        <v>119</v>
      </c>
      <c r="B122" s="7" t="s">
        <v>318</v>
      </c>
      <c r="C122" s="6" t="s">
        <v>319</v>
      </c>
      <c r="D122" s="7" t="s">
        <v>14</v>
      </c>
      <c r="E122" s="5">
        <v>134</v>
      </c>
      <c r="F122" s="5">
        <v>134</v>
      </c>
      <c r="G122" s="8">
        <v>25200</v>
      </c>
      <c r="H122" s="5">
        <v>3376800</v>
      </c>
      <c r="I122" s="8">
        <f t="shared" si="1"/>
        <v>3376800</v>
      </c>
      <c r="J122" s="15" t="s">
        <v>351</v>
      </c>
      <c r="K122" s="12" t="s">
        <v>320</v>
      </c>
    </row>
    <row r="123" spans="1:11" ht="105" x14ac:dyDescent="0.25">
      <c r="A123" s="13">
        <v>120</v>
      </c>
      <c r="B123" s="7" t="s">
        <v>321</v>
      </c>
      <c r="C123" s="6" t="s">
        <v>322</v>
      </c>
      <c r="D123" s="7" t="s">
        <v>14</v>
      </c>
      <c r="E123" s="5">
        <v>104</v>
      </c>
      <c r="F123" s="5">
        <v>104</v>
      </c>
      <c r="G123" s="8">
        <v>25200</v>
      </c>
      <c r="H123" s="5">
        <v>2620800</v>
      </c>
      <c r="I123" s="8">
        <f t="shared" si="1"/>
        <v>2620800</v>
      </c>
      <c r="J123" s="15" t="s">
        <v>351</v>
      </c>
      <c r="K123" s="12" t="s">
        <v>120</v>
      </c>
    </row>
    <row r="124" spans="1:11" ht="45" x14ac:dyDescent="0.25">
      <c r="A124" s="13">
        <v>121</v>
      </c>
      <c r="B124" s="7" t="s">
        <v>323</v>
      </c>
      <c r="C124" s="6" t="s">
        <v>324</v>
      </c>
      <c r="D124" s="7" t="s">
        <v>14</v>
      </c>
      <c r="E124" s="5">
        <v>14000</v>
      </c>
      <c r="F124" s="5">
        <v>12500</v>
      </c>
      <c r="G124" s="8">
        <v>239.68</v>
      </c>
      <c r="H124" s="5">
        <v>2996000</v>
      </c>
      <c r="I124" s="8">
        <f t="shared" si="1"/>
        <v>2996000</v>
      </c>
      <c r="J124" s="18" t="s">
        <v>350</v>
      </c>
      <c r="K124" s="12" t="s">
        <v>15</v>
      </c>
    </row>
    <row r="125" spans="1:11" ht="105" x14ac:dyDescent="0.25">
      <c r="A125" s="13">
        <v>122</v>
      </c>
      <c r="B125" s="7" t="s">
        <v>325</v>
      </c>
      <c r="C125" s="6" t="s">
        <v>326</v>
      </c>
      <c r="D125" s="7" t="s">
        <v>14</v>
      </c>
      <c r="E125" s="5">
        <v>7617</v>
      </c>
      <c r="F125" s="5">
        <v>1579</v>
      </c>
      <c r="G125" s="8">
        <v>25200</v>
      </c>
      <c r="H125" s="5">
        <v>39790800</v>
      </c>
      <c r="I125" s="8">
        <f t="shared" si="1"/>
        <v>39790800</v>
      </c>
      <c r="J125" s="15" t="s">
        <v>351</v>
      </c>
      <c r="K125" s="12" t="s">
        <v>327</v>
      </c>
    </row>
    <row r="126" spans="1:11" ht="105" x14ac:dyDescent="0.25">
      <c r="A126" s="13">
        <v>123</v>
      </c>
      <c r="B126" s="7" t="s">
        <v>328</v>
      </c>
      <c r="C126" s="6" t="s">
        <v>329</v>
      </c>
      <c r="D126" s="7" t="s">
        <v>14</v>
      </c>
      <c r="E126" s="5">
        <v>100</v>
      </c>
      <c r="F126" s="5">
        <v>58</v>
      </c>
      <c r="G126" s="8">
        <v>25200</v>
      </c>
      <c r="H126" s="5">
        <v>1461600</v>
      </c>
      <c r="I126" s="8">
        <f t="shared" si="1"/>
        <v>1461600</v>
      </c>
      <c r="J126" s="15" t="s">
        <v>351</v>
      </c>
      <c r="K126" s="12" t="s">
        <v>112</v>
      </c>
    </row>
    <row r="127" spans="1:11" ht="105" x14ac:dyDescent="0.25">
      <c r="A127" s="13">
        <v>124</v>
      </c>
      <c r="B127" s="7" t="s">
        <v>330</v>
      </c>
      <c r="C127" s="6" t="s">
        <v>331</v>
      </c>
      <c r="D127" s="7" t="s">
        <v>14</v>
      </c>
      <c r="E127" s="5">
        <v>53</v>
      </c>
      <c r="F127" s="5">
        <v>53</v>
      </c>
      <c r="G127" s="8">
        <v>25200</v>
      </c>
      <c r="H127" s="5">
        <v>1335600</v>
      </c>
      <c r="I127" s="8">
        <f t="shared" si="1"/>
        <v>1335600</v>
      </c>
      <c r="J127" s="15" t="s">
        <v>351</v>
      </c>
      <c r="K127" s="12" t="s">
        <v>84</v>
      </c>
    </row>
    <row r="128" spans="1:11" ht="105" x14ac:dyDescent="0.25">
      <c r="A128" s="13">
        <v>125</v>
      </c>
      <c r="B128" s="7" t="s">
        <v>332</v>
      </c>
      <c r="C128" s="6" t="s">
        <v>333</v>
      </c>
      <c r="D128" s="7" t="s">
        <v>14</v>
      </c>
      <c r="E128" s="5">
        <v>75</v>
      </c>
      <c r="F128" s="5">
        <v>75</v>
      </c>
      <c r="G128" s="8">
        <v>25200</v>
      </c>
      <c r="H128" s="5">
        <v>1890000</v>
      </c>
      <c r="I128" s="8">
        <f t="shared" si="1"/>
        <v>1890000</v>
      </c>
      <c r="J128" s="15" t="s">
        <v>351</v>
      </c>
      <c r="K128" s="12" t="s">
        <v>195</v>
      </c>
    </row>
    <row r="129" spans="1:11" ht="105" x14ac:dyDescent="0.25">
      <c r="A129" s="13">
        <v>126</v>
      </c>
      <c r="B129" s="7" t="s">
        <v>334</v>
      </c>
      <c r="C129" s="6" t="s">
        <v>335</v>
      </c>
      <c r="D129" s="7" t="s">
        <v>14</v>
      </c>
      <c r="E129" s="5">
        <v>414</v>
      </c>
      <c r="F129" s="5">
        <v>414</v>
      </c>
      <c r="G129" s="8">
        <v>25200</v>
      </c>
      <c r="H129" s="5">
        <v>10432800</v>
      </c>
      <c r="I129" s="8">
        <f t="shared" si="1"/>
        <v>10432800</v>
      </c>
      <c r="J129" s="15" t="s">
        <v>351</v>
      </c>
      <c r="K129" s="12" t="s">
        <v>195</v>
      </c>
    </row>
    <row r="130" spans="1:11" ht="90" x14ac:dyDescent="0.25">
      <c r="A130" s="13">
        <v>127</v>
      </c>
      <c r="B130" s="7" t="s">
        <v>336</v>
      </c>
      <c r="C130" s="6" t="s">
        <v>337</v>
      </c>
      <c r="D130" s="7" t="s">
        <v>14</v>
      </c>
      <c r="E130" s="5">
        <v>15</v>
      </c>
      <c r="F130" s="5">
        <v>15</v>
      </c>
      <c r="G130" s="8">
        <v>32816</v>
      </c>
      <c r="H130" s="5">
        <v>492240</v>
      </c>
      <c r="I130" s="8">
        <f t="shared" si="1"/>
        <v>492240</v>
      </c>
      <c r="J130" s="15" t="s">
        <v>366</v>
      </c>
      <c r="K130" s="12" t="s">
        <v>112</v>
      </c>
    </row>
    <row r="131" spans="1:11" ht="75" x14ac:dyDescent="0.25">
      <c r="A131" s="13">
        <v>128</v>
      </c>
      <c r="B131" s="7" t="s">
        <v>338</v>
      </c>
      <c r="C131" s="6" t="s">
        <v>339</v>
      </c>
      <c r="D131" s="7" t="s">
        <v>14</v>
      </c>
      <c r="E131" s="5">
        <v>15170</v>
      </c>
      <c r="F131" s="5">
        <v>10820</v>
      </c>
      <c r="G131" s="8">
        <v>23042.66</v>
      </c>
      <c r="H131" s="5">
        <v>249321581.19999999</v>
      </c>
      <c r="I131" s="8">
        <f t="shared" si="1"/>
        <v>249321581.19999999</v>
      </c>
      <c r="J131" s="17" t="s">
        <v>342</v>
      </c>
      <c r="K131" s="12" t="s">
        <v>340</v>
      </c>
    </row>
    <row r="132" spans="1:11" x14ac:dyDescent="0.25">
      <c r="A132" s="9"/>
      <c r="B132" s="10"/>
      <c r="C132" s="10"/>
      <c r="D132" s="10"/>
      <c r="E132" s="9" t="s">
        <v>9</v>
      </c>
      <c r="F132" s="9" t="s">
        <v>10</v>
      </c>
      <c r="G132" s="11"/>
      <c r="H132" s="9" t="s">
        <v>11</v>
      </c>
      <c r="I132" s="11">
        <f>SUM(I4:I131)</f>
        <v>4336780136.4799995</v>
      </c>
      <c r="J132" s="11"/>
      <c r="K132" s="10"/>
    </row>
  </sheetData>
  <autoFilter ref="A1:K132">
    <filterColumn colId="4" showButton="0"/>
  </autoFilter>
  <mergeCells count="9">
    <mergeCell ref="K1:K3"/>
    <mergeCell ref="A1:A3"/>
    <mergeCell ref="G1:G3"/>
    <mergeCell ref="E1:F1"/>
    <mergeCell ref="E2:E3"/>
    <mergeCell ref="F2:F3"/>
    <mergeCell ref="D1:D3"/>
    <mergeCell ref="B1:B3"/>
    <mergeCell ref="C1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1"/>
  <sheetViews>
    <sheetView tabSelected="1" view="pageBreakPreview" zoomScale="60" zoomScaleNormal="100" workbookViewId="0">
      <pane xSplit="5" ySplit="1" topLeftCell="F2" activePane="bottomRight" state="frozen"/>
      <selection pane="topRight" activeCell="E1" sqref="E1"/>
      <selection pane="bottomLeft" activeCell="A4" sqref="A4"/>
      <selection pane="bottomRight" activeCell="C2" sqref="C2"/>
    </sheetView>
  </sheetViews>
  <sheetFormatPr defaultRowHeight="21" x14ac:dyDescent="0.25"/>
  <cols>
    <col min="1" max="1" width="8.28515625" style="67" customWidth="1"/>
    <col min="2" max="2" width="16.28515625" style="67" customWidth="1"/>
    <col min="3" max="3" width="67.5703125" style="68" customWidth="1"/>
    <col min="4" max="4" width="86.42578125" style="67" hidden="1" customWidth="1"/>
    <col min="5" max="5" width="16" style="42" customWidth="1"/>
    <col min="6" max="6" width="17.5703125" style="52" customWidth="1"/>
    <col min="7" max="7" width="18.42578125" style="53" hidden="1" customWidth="1"/>
    <col min="8" max="8" width="18.5703125" style="41" hidden="1" customWidth="1"/>
    <col min="9" max="9" width="22" style="54" customWidth="1"/>
    <col min="10" max="10" width="19.85546875" style="42" hidden="1" customWidth="1"/>
    <col min="11" max="16384" width="9.140625" style="42"/>
  </cols>
  <sheetData>
    <row r="1" spans="1:10" ht="37.5" x14ac:dyDescent="0.25">
      <c r="A1" s="56" t="s">
        <v>341</v>
      </c>
      <c r="B1" s="27" t="s">
        <v>0</v>
      </c>
      <c r="C1" s="27" t="s">
        <v>369</v>
      </c>
      <c r="D1" s="27" t="s">
        <v>370</v>
      </c>
      <c r="E1" s="27" t="s">
        <v>2</v>
      </c>
      <c r="F1" s="28" t="s">
        <v>3</v>
      </c>
      <c r="G1" s="26" t="s">
        <v>372</v>
      </c>
      <c r="H1" s="26" t="s">
        <v>373</v>
      </c>
      <c r="I1" s="30" t="s">
        <v>374</v>
      </c>
      <c r="J1" s="29" t="s">
        <v>8</v>
      </c>
    </row>
    <row r="2" spans="1:10" ht="56.25" x14ac:dyDescent="0.25">
      <c r="A2" s="57">
        <v>1</v>
      </c>
      <c r="B2" s="58" t="s">
        <v>12</v>
      </c>
      <c r="C2" s="59" t="s">
        <v>13</v>
      </c>
      <c r="D2" s="60" t="s">
        <v>342</v>
      </c>
      <c r="E2" s="40" t="s">
        <v>14</v>
      </c>
      <c r="F2" s="43">
        <v>500</v>
      </c>
      <c r="G2" s="43">
        <f>H2/1.05</f>
        <v>24304.421768707482</v>
      </c>
      <c r="H2" s="44">
        <f>I2/1.12</f>
        <v>25519.642857142855</v>
      </c>
      <c r="I2" s="45">
        <v>28582</v>
      </c>
      <c r="J2" s="43">
        <f t="shared" ref="J2:J23" si="0">F2*I2</f>
        <v>14291000</v>
      </c>
    </row>
    <row r="3" spans="1:10" ht="56.25" x14ac:dyDescent="0.25">
      <c r="A3" s="61">
        <v>2</v>
      </c>
      <c r="B3" s="58" t="s">
        <v>16</v>
      </c>
      <c r="C3" s="59" t="s">
        <v>17</v>
      </c>
      <c r="D3" s="60" t="s">
        <v>342</v>
      </c>
      <c r="E3" s="40" t="s">
        <v>14</v>
      </c>
      <c r="F3" s="43">
        <v>500</v>
      </c>
      <c r="G3" s="43">
        <f t="shared" ref="G3:G66" si="1">H3/1.05</f>
        <v>24304.421768707482</v>
      </c>
      <c r="H3" s="44">
        <f t="shared" ref="H3:H66" si="2">I3/1.12</f>
        <v>25519.642857142855</v>
      </c>
      <c r="I3" s="45">
        <v>28582</v>
      </c>
      <c r="J3" s="43">
        <f t="shared" si="0"/>
        <v>14291000</v>
      </c>
    </row>
    <row r="4" spans="1:10" x14ac:dyDescent="0.25">
      <c r="A4" s="61">
        <v>3</v>
      </c>
      <c r="B4" s="58" t="s">
        <v>18</v>
      </c>
      <c r="C4" s="59" t="s">
        <v>19</v>
      </c>
      <c r="D4" s="45" t="s">
        <v>348</v>
      </c>
      <c r="E4" s="40" t="s">
        <v>14</v>
      </c>
      <c r="F4" s="43">
        <v>1500</v>
      </c>
      <c r="G4" s="43">
        <f t="shared" si="1"/>
        <v>10807.36394557823</v>
      </c>
      <c r="H4" s="44">
        <f t="shared" si="2"/>
        <v>11347.732142857143</v>
      </c>
      <c r="I4" s="45">
        <v>12709.460000000001</v>
      </c>
      <c r="J4" s="43">
        <f t="shared" si="0"/>
        <v>19064190</v>
      </c>
    </row>
    <row r="5" spans="1:10" ht="37.5" x14ac:dyDescent="0.25">
      <c r="A5" s="61">
        <v>4</v>
      </c>
      <c r="B5" s="58" t="s">
        <v>21</v>
      </c>
      <c r="C5" s="59" t="s">
        <v>22</v>
      </c>
      <c r="D5" s="62" t="s">
        <v>345</v>
      </c>
      <c r="E5" s="40" t="s">
        <v>14</v>
      </c>
      <c r="F5" s="43">
        <v>7000</v>
      </c>
      <c r="G5" s="43">
        <f t="shared" si="1"/>
        <v>64190.476190476191</v>
      </c>
      <c r="H5" s="44">
        <f t="shared" si="2"/>
        <v>67400</v>
      </c>
      <c r="I5" s="45">
        <v>75488</v>
      </c>
      <c r="J5" s="43">
        <f t="shared" si="0"/>
        <v>528416000</v>
      </c>
    </row>
    <row r="6" spans="1:10" ht="37.5" x14ac:dyDescent="0.25">
      <c r="A6" s="61">
        <v>5</v>
      </c>
      <c r="B6" s="58" t="s">
        <v>24</v>
      </c>
      <c r="C6" s="59" t="s">
        <v>25</v>
      </c>
      <c r="D6" s="62" t="s">
        <v>344</v>
      </c>
      <c r="E6" s="40" t="s">
        <v>14</v>
      </c>
      <c r="F6" s="43">
        <v>4980</v>
      </c>
      <c r="G6" s="43">
        <f t="shared" si="1"/>
        <v>52285.714285714275</v>
      </c>
      <c r="H6" s="44">
        <f t="shared" si="2"/>
        <v>54899.999999999993</v>
      </c>
      <c r="I6" s="45">
        <v>61488</v>
      </c>
      <c r="J6" s="43">
        <f t="shared" si="0"/>
        <v>306210240</v>
      </c>
    </row>
    <row r="7" spans="1:10" ht="37.5" x14ac:dyDescent="0.25">
      <c r="A7" s="61">
        <v>6</v>
      </c>
      <c r="B7" s="58" t="s">
        <v>27</v>
      </c>
      <c r="C7" s="59" t="s">
        <v>28</v>
      </c>
      <c r="D7" s="62" t="s">
        <v>346</v>
      </c>
      <c r="E7" s="40" t="s">
        <v>14</v>
      </c>
      <c r="F7" s="43">
        <v>1000</v>
      </c>
      <c r="G7" s="43">
        <f t="shared" si="1"/>
        <v>5894.8979591836733</v>
      </c>
      <c r="H7" s="44">
        <f t="shared" si="2"/>
        <v>6189.6428571428569</v>
      </c>
      <c r="I7" s="45">
        <v>6932.4000000000005</v>
      </c>
      <c r="J7" s="43">
        <f t="shared" si="0"/>
        <v>6932400.0000000009</v>
      </c>
    </row>
    <row r="8" spans="1:10" ht="37.5" x14ac:dyDescent="0.25">
      <c r="A8" s="61">
        <v>7</v>
      </c>
      <c r="B8" s="58" t="s">
        <v>30</v>
      </c>
      <c r="C8" s="59" t="s">
        <v>31</v>
      </c>
      <c r="D8" s="62" t="s">
        <v>347</v>
      </c>
      <c r="E8" s="40" t="s">
        <v>14</v>
      </c>
      <c r="F8" s="43">
        <v>102</v>
      </c>
      <c r="G8" s="43">
        <f t="shared" si="1"/>
        <v>57333.333333333321</v>
      </c>
      <c r="H8" s="44">
        <f t="shared" si="2"/>
        <v>60199.999999999993</v>
      </c>
      <c r="I8" s="45">
        <v>67424</v>
      </c>
      <c r="J8" s="43">
        <f t="shared" si="0"/>
        <v>6877248</v>
      </c>
    </row>
    <row r="9" spans="1:10" ht="37.5" x14ac:dyDescent="0.25">
      <c r="A9" s="61">
        <v>8</v>
      </c>
      <c r="B9" s="58" t="s">
        <v>32</v>
      </c>
      <c r="C9" s="59" t="s">
        <v>33</v>
      </c>
      <c r="D9" s="62" t="s">
        <v>350</v>
      </c>
      <c r="E9" s="40" t="s">
        <v>14</v>
      </c>
      <c r="F9" s="43">
        <v>85900</v>
      </c>
      <c r="G9" s="43">
        <f t="shared" si="1"/>
        <v>206.66666666666663</v>
      </c>
      <c r="H9" s="44">
        <f t="shared" si="2"/>
        <v>216.99999999999997</v>
      </c>
      <c r="I9" s="45">
        <v>243.04</v>
      </c>
      <c r="J9" s="43">
        <f t="shared" si="0"/>
        <v>20877136</v>
      </c>
    </row>
    <row r="10" spans="1:10" ht="37.5" x14ac:dyDescent="0.25">
      <c r="A10" s="61">
        <v>9</v>
      </c>
      <c r="B10" s="58" t="s">
        <v>35</v>
      </c>
      <c r="C10" s="59" t="s">
        <v>36</v>
      </c>
      <c r="D10" s="62" t="s">
        <v>349</v>
      </c>
      <c r="E10" s="40" t="s">
        <v>14</v>
      </c>
      <c r="F10" s="43">
        <v>635603</v>
      </c>
      <c r="G10" s="43">
        <f t="shared" si="1"/>
        <v>362.85714285714283</v>
      </c>
      <c r="H10" s="44">
        <f t="shared" si="2"/>
        <v>381</v>
      </c>
      <c r="I10" s="45">
        <v>426.72</v>
      </c>
      <c r="J10" s="43">
        <f t="shared" si="0"/>
        <v>271224512.16000003</v>
      </c>
    </row>
    <row r="11" spans="1:10" ht="37.5" x14ac:dyDescent="0.25">
      <c r="A11" s="61">
        <v>10</v>
      </c>
      <c r="B11" s="58" t="s">
        <v>38</v>
      </c>
      <c r="C11" s="59" t="s">
        <v>39</v>
      </c>
      <c r="D11" s="62" t="s">
        <v>350</v>
      </c>
      <c r="E11" s="40" t="s">
        <v>14</v>
      </c>
      <c r="F11" s="43">
        <v>80700</v>
      </c>
      <c r="G11" s="43">
        <f t="shared" si="1"/>
        <v>206.66666666666663</v>
      </c>
      <c r="H11" s="44">
        <f t="shared" si="2"/>
        <v>216.99999999999997</v>
      </c>
      <c r="I11" s="45">
        <v>243.04</v>
      </c>
      <c r="J11" s="43">
        <f t="shared" si="0"/>
        <v>19613328</v>
      </c>
    </row>
    <row r="12" spans="1:10" ht="75" x14ac:dyDescent="0.25">
      <c r="A12" s="61">
        <v>11</v>
      </c>
      <c r="B12" s="58" t="s">
        <v>41</v>
      </c>
      <c r="C12" s="59" t="s">
        <v>42</v>
      </c>
      <c r="D12" s="62" t="s">
        <v>351</v>
      </c>
      <c r="E12" s="40" t="s">
        <v>14</v>
      </c>
      <c r="F12" s="43">
        <v>550</v>
      </c>
      <c r="G12" s="43">
        <f t="shared" si="1"/>
        <v>21428.571428571424</v>
      </c>
      <c r="H12" s="44">
        <f t="shared" si="2"/>
        <v>22499.999999999996</v>
      </c>
      <c r="I12" s="45">
        <v>25200</v>
      </c>
      <c r="J12" s="43">
        <f t="shared" si="0"/>
        <v>13860000</v>
      </c>
    </row>
    <row r="13" spans="1:10" ht="75" x14ac:dyDescent="0.25">
      <c r="A13" s="61">
        <v>12</v>
      </c>
      <c r="B13" s="58" t="s">
        <v>44</v>
      </c>
      <c r="C13" s="59" t="s">
        <v>45</v>
      </c>
      <c r="D13" s="62" t="s">
        <v>351</v>
      </c>
      <c r="E13" s="40" t="s">
        <v>14</v>
      </c>
      <c r="F13" s="43">
        <v>110</v>
      </c>
      <c r="G13" s="43">
        <f t="shared" si="1"/>
        <v>23999.999999999996</v>
      </c>
      <c r="H13" s="44">
        <f t="shared" si="2"/>
        <v>25199.999999999996</v>
      </c>
      <c r="I13" s="45">
        <v>28224</v>
      </c>
      <c r="J13" s="43">
        <f t="shared" si="0"/>
        <v>3104640</v>
      </c>
    </row>
    <row r="14" spans="1:10" ht="75" x14ac:dyDescent="0.25">
      <c r="A14" s="61">
        <v>13</v>
      </c>
      <c r="B14" s="58" t="s">
        <v>47</v>
      </c>
      <c r="C14" s="59" t="s">
        <v>48</v>
      </c>
      <c r="D14" s="62" t="s">
        <v>351</v>
      </c>
      <c r="E14" s="40" t="s">
        <v>14</v>
      </c>
      <c r="F14" s="43">
        <v>401</v>
      </c>
      <c r="G14" s="43">
        <f t="shared" si="1"/>
        <v>21428.571428571424</v>
      </c>
      <c r="H14" s="44">
        <f t="shared" si="2"/>
        <v>22499.999999999996</v>
      </c>
      <c r="I14" s="45">
        <v>25200</v>
      </c>
      <c r="J14" s="43">
        <f t="shared" si="0"/>
        <v>10105200</v>
      </c>
    </row>
    <row r="15" spans="1:10" ht="37.5" x14ac:dyDescent="0.25">
      <c r="A15" s="61">
        <v>14</v>
      </c>
      <c r="B15" s="58" t="s">
        <v>50</v>
      </c>
      <c r="C15" s="59" t="s">
        <v>51</v>
      </c>
      <c r="D15" s="62" t="s">
        <v>350</v>
      </c>
      <c r="E15" s="40" t="s">
        <v>14</v>
      </c>
      <c r="F15" s="43">
        <v>66320</v>
      </c>
      <c r="G15" s="43">
        <f t="shared" si="1"/>
        <v>245.71428571428564</v>
      </c>
      <c r="H15" s="44">
        <f t="shared" si="2"/>
        <v>257.99999999999994</v>
      </c>
      <c r="I15" s="45">
        <v>288.95999999999998</v>
      </c>
      <c r="J15" s="43">
        <f t="shared" si="0"/>
        <v>19163827.199999999</v>
      </c>
    </row>
    <row r="16" spans="1:10" ht="37.5" x14ac:dyDescent="0.25">
      <c r="A16" s="61">
        <v>15</v>
      </c>
      <c r="B16" s="58" t="s">
        <v>53</v>
      </c>
      <c r="C16" s="59" t="s">
        <v>54</v>
      </c>
      <c r="D16" s="62" t="s">
        <v>371</v>
      </c>
      <c r="E16" s="40" t="s">
        <v>14</v>
      </c>
      <c r="F16" s="43">
        <v>60000</v>
      </c>
      <c r="G16" s="43">
        <f t="shared" si="1"/>
        <v>285.71428571428567</v>
      </c>
      <c r="H16" s="44">
        <f t="shared" si="2"/>
        <v>299.99999999999994</v>
      </c>
      <c r="I16" s="45">
        <v>336</v>
      </c>
      <c r="J16" s="43">
        <f t="shared" si="0"/>
        <v>20160000</v>
      </c>
    </row>
    <row r="17" spans="1:10" ht="37.5" x14ac:dyDescent="0.25">
      <c r="A17" s="61">
        <v>16</v>
      </c>
      <c r="B17" s="58" t="s">
        <v>56</v>
      </c>
      <c r="C17" s="59" t="s">
        <v>57</v>
      </c>
      <c r="D17" s="62" t="s">
        <v>356</v>
      </c>
      <c r="E17" s="40" t="s">
        <v>14</v>
      </c>
      <c r="F17" s="43">
        <v>23000</v>
      </c>
      <c r="G17" s="43">
        <f t="shared" si="1"/>
        <v>169.21768707482991</v>
      </c>
      <c r="H17" s="44">
        <f t="shared" si="2"/>
        <v>177.67857142857142</v>
      </c>
      <c r="I17" s="45">
        <v>199</v>
      </c>
      <c r="J17" s="43">
        <f t="shared" si="0"/>
        <v>4577000</v>
      </c>
    </row>
    <row r="18" spans="1:10" ht="37.5" x14ac:dyDescent="0.25">
      <c r="A18" s="61">
        <v>17</v>
      </c>
      <c r="B18" s="58" t="s">
        <v>59</v>
      </c>
      <c r="C18" s="59" t="s">
        <v>60</v>
      </c>
      <c r="D18" s="62" t="s">
        <v>350</v>
      </c>
      <c r="E18" s="40" t="s">
        <v>14</v>
      </c>
      <c r="F18" s="43">
        <v>12750</v>
      </c>
      <c r="G18" s="43">
        <f t="shared" si="1"/>
        <v>206.66666666666663</v>
      </c>
      <c r="H18" s="44">
        <f t="shared" si="2"/>
        <v>216.99999999999997</v>
      </c>
      <c r="I18" s="45">
        <v>243.04</v>
      </c>
      <c r="J18" s="43">
        <f t="shared" si="0"/>
        <v>3098760</v>
      </c>
    </row>
    <row r="19" spans="1:10" ht="37.5" x14ac:dyDescent="0.25">
      <c r="A19" s="61">
        <v>18</v>
      </c>
      <c r="B19" s="58" t="s">
        <v>62</v>
      </c>
      <c r="C19" s="59" t="s">
        <v>63</v>
      </c>
      <c r="D19" s="62" t="s">
        <v>349</v>
      </c>
      <c r="E19" s="40" t="s">
        <v>14</v>
      </c>
      <c r="F19" s="43">
        <v>10000</v>
      </c>
      <c r="G19" s="43">
        <f t="shared" si="1"/>
        <v>362.85714285714283</v>
      </c>
      <c r="H19" s="44">
        <f t="shared" si="2"/>
        <v>381</v>
      </c>
      <c r="I19" s="45">
        <v>426.72</v>
      </c>
      <c r="J19" s="43">
        <f t="shared" si="0"/>
        <v>4267200</v>
      </c>
    </row>
    <row r="20" spans="1:10" ht="75" x14ac:dyDescent="0.25">
      <c r="A20" s="61">
        <v>19</v>
      </c>
      <c r="B20" s="58" t="s">
        <v>65</v>
      </c>
      <c r="C20" s="59" t="s">
        <v>66</v>
      </c>
      <c r="D20" s="62" t="s">
        <v>351</v>
      </c>
      <c r="E20" s="40" t="s">
        <v>14</v>
      </c>
      <c r="F20" s="43">
        <v>649</v>
      </c>
      <c r="G20" s="43">
        <f t="shared" si="1"/>
        <v>21428.571428571424</v>
      </c>
      <c r="H20" s="44">
        <f t="shared" si="2"/>
        <v>22499.999999999996</v>
      </c>
      <c r="I20" s="45">
        <v>25200</v>
      </c>
      <c r="J20" s="43">
        <f t="shared" si="0"/>
        <v>16354800</v>
      </c>
    </row>
    <row r="21" spans="1:10" ht="37.5" x14ac:dyDescent="0.25">
      <c r="A21" s="61">
        <v>20</v>
      </c>
      <c r="B21" s="58" t="s">
        <v>68</v>
      </c>
      <c r="C21" s="59" t="s">
        <v>69</v>
      </c>
      <c r="D21" s="63" t="s">
        <v>349</v>
      </c>
      <c r="E21" s="40" t="s">
        <v>14</v>
      </c>
      <c r="F21" s="43">
        <v>281759</v>
      </c>
      <c r="G21" s="43">
        <f t="shared" si="1"/>
        <v>362.85714285714283</v>
      </c>
      <c r="H21" s="44">
        <f t="shared" si="2"/>
        <v>381</v>
      </c>
      <c r="I21" s="45">
        <v>426.72</v>
      </c>
      <c r="J21" s="43">
        <f t="shared" si="0"/>
        <v>120232200.48</v>
      </c>
    </row>
    <row r="22" spans="1:10" ht="37.5" x14ac:dyDescent="0.25">
      <c r="A22" s="61">
        <v>21</v>
      </c>
      <c r="B22" s="58" t="s">
        <v>71</v>
      </c>
      <c r="C22" s="59" t="s">
        <v>72</v>
      </c>
      <c r="D22" s="64" t="s">
        <v>367</v>
      </c>
      <c r="E22" s="40" t="s">
        <v>14</v>
      </c>
      <c r="F22" s="43">
        <v>13500</v>
      </c>
      <c r="G22" s="43">
        <f t="shared" si="1"/>
        <v>622.85714285714278</v>
      </c>
      <c r="H22" s="44">
        <f t="shared" si="2"/>
        <v>654</v>
      </c>
      <c r="I22" s="45">
        <v>732.48</v>
      </c>
      <c r="J22" s="43">
        <f t="shared" si="0"/>
        <v>9888480</v>
      </c>
    </row>
    <row r="23" spans="1:10" ht="75" x14ac:dyDescent="0.25">
      <c r="A23" s="61">
        <v>22</v>
      </c>
      <c r="B23" s="58" t="s">
        <v>74</v>
      </c>
      <c r="C23" s="59" t="s">
        <v>75</v>
      </c>
      <c r="D23" s="62" t="s">
        <v>351</v>
      </c>
      <c r="E23" s="40" t="s">
        <v>14</v>
      </c>
      <c r="F23" s="43">
        <v>493</v>
      </c>
      <c r="G23" s="43">
        <f t="shared" si="1"/>
        <v>21428.571428571424</v>
      </c>
      <c r="H23" s="44">
        <f t="shared" si="2"/>
        <v>22499.999999999996</v>
      </c>
      <c r="I23" s="45">
        <v>25200</v>
      </c>
      <c r="J23" s="43">
        <f t="shared" si="0"/>
        <v>12423600</v>
      </c>
    </row>
    <row r="24" spans="1:10" ht="75" x14ac:dyDescent="0.25">
      <c r="A24" s="61">
        <v>23</v>
      </c>
      <c r="B24" s="58" t="s">
        <v>76</v>
      </c>
      <c r="C24" s="59" t="s">
        <v>77</v>
      </c>
      <c r="D24" s="62" t="s">
        <v>351</v>
      </c>
      <c r="E24" s="40" t="s">
        <v>14</v>
      </c>
      <c r="F24" s="43">
        <v>256</v>
      </c>
      <c r="G24" s="43">
        <f t="shared" si="1"/>
        <v>21428.571428571424</v>
      </c>
      <c r="H24" s="44">
        <f t="shared" si="2"/>
        <v>22499.999999999996</v>
      </c>
      <c r="I24" s="45">
        <v>25200</v>
      </c>
      <c r="J24" s="43">
        <f t="shared" ref="J24:J41" si="3">F24*I24</f>
        <v>6451200</v>
      </c>
    </row>
    <row r="25" spans="1:10" ht="37.5" x14ac:dyDescent="0.25">
      <c r="A25" s="61">
        <v>24</v>
      </c>
      <c r="B25" s="58" t="s">
        <v>79</v>
      </c>
      <c r="C25" s="59" t="s">
        <v>80</v>
      </c>
      <c r="D25" s="62" t="s">
        <v>350</v>
      </c>
      <c r="E25" s="40" t="s">
        <v>14</v>
      </c>
      <c r="F25" s="43">
        <v>13500</v>
      </c>
      <c r="G25" s="43">
        <f t="shared" si="1"/>
        <v>245.71428571428564</v>
      </c>
      <c r="H25" s="44">
        <f t="shared" si="2"/>
        <v>257.99999999999994</v>
      </c>
      <c r="I25" s="45">
        <v>288.95999999999998</v>
      </c>
      <c r="J25" s="43">
        <f t="shared" si="3"/>
        <v>3900959.9999999995</v>
      </c>
    </row>
    <row r="26" spans="1:10" ht="37.5" x14ac:dyDescent="0.25">
      <c r="A26" s="61">
        <v>25</v>
      </c>
      <c r="B26" s="58" t="s">
        <v>82</v>
      </c>
      <c r="C26" s="59" t="s">
        <v>83</v>
      </c>
      <c r="D26" s="62" t="s">
        <v>350</v>
      </c>
      <c r="E26" s="40" t="s">
        <v>14</v>
      </c>
      <c r="F26" s="43">
        <v>8000</v>
      </c>
      <c r="G26" s="43">
        <f t="shared" si="1"/>
        <v>245.71428571428564</v>
      </c>
      <c r="H26" s="44">
        <f t="shared" si="2"/>
        <v>257.99999999999994</v>
      </c>
      <c r="I26" s="45">
        <v>288.95999999999998</v>
      </c>
      <c r="J26" s="43">
        <f t="shared" si="3"/>
        <v>2311680</v>
      </c>
    </row>
    <row r="27" spans="1:10" ht="75" x14ac:dyDescent="0.25">
      <c r="A27" s="61">
        <v>26</v>
      </c>
      <c r="B27" s="58" t="s">
        <v>85</v>
      </c>
      <c r="C27" s="59" t="s">
        <v>86</v>
      </c>
      <c r="D27" s="62" t="s">
        <v>351</v>
      </c>
      <c r="E27" s="40" t="s">
        <v>14</v>
      </c>
      <c r="F27" s="43">
        <v>382</v>
      </c>
      <c r="G27" s="43">
        <f t="shared" si="1"/>
        <v>21428.571428571424</v>
      </c>
      <c r="H27" s="44">
        <f t="shared" si="2"/>
        <v>22499.999999999996</v>
      </c>
      <c r="I27" s="45">
        <v>25200</v>
      </c>
      <c r="J27" s="43">
        <f t="shared" si="3"/>
        <v>9626400</v>
      </c>
    </row>
    <row r="28" spans="1:10" ht="56.25" x14ac:dyDescent="0.25">
      <c r="A28" s="61">
        <v>27</v>
      </c>
      <c r="B28" s="58" t="s">
        <v>87</v>
      </c>
      <c r="C28" s="59" t="s">
        <v>88</v>
      </c>
      <c r="D28" s="62" t="s">
        <v>352</v>
      </c>
      <c r="E28" s="40" t="s">
        <v>14</v>
      </c>
      <c r="F28" s="43">
        <v>42</v>
      </c>
      <c r="G28" s="43">
        <f t="shared" si="1"/>
        <v>31904.761904761905</v>
      </c>
      <c r="H28" s="44">
        <f t="shared" si="2"/>
        <v>33500</v>
      </c>
      <c r="I28" s="45">
        <v>37520</v>
      </c>
      <c r="J28" s="43">
        <f t="shared" si="3"/>
        <v>1575840</v>
      </c>
    </row>
    <row r="29" spans="1:10" ht="75" x14ac:dyDescent="0.25">
      <c r="A29" s="61">
        <v>28</v>
      </c>
      <c r="B29" s="58" t="s">
        <v>90</v>
      </c>
      <c r="C29" s="59" t="s">
        <v>91</v>
      </c>
      <c r="D29" s="62" t="s">
        <v>351</v>
      </c>
      <c r="E29" s="40" t="s">
        <v>14</v>
      </c>
      <c r="F29" s="43">
        <v>517</v>
      </c>
      <c r="G29" s="43">
        <f t="shared" si="1"/>
        <v>21428.571428571424</v>
      </c>
      <c r="H29" s="44">
        <f t="shared" si="2"/>
        <v>22499.999999999996</v>
      </c>
      <c r="I29" s="45">
        <v>25200</v>
      </c>
      <c r="J29" s="43">
        <f t="shared" si="3"/>
        <v>13028400</v>
      </c>
    </row>
    <row r="30" spans="1:10" ht="37.5" x14ac:dyDescent="0.25">
      <c r="A30" s="61">
        <v>29</v>
      </c>
      <c r="B30" s="58" t="s">
        <v>92</v>
      </c>
      <c r="C30" s="59" t="s">
        <v>93</v>
      </c>
      <c r="D30" s="62" t="s">
        <v>350</v>
      </c>
      <c r="E30" s="40" t="s">
        <v>14</v>
      </c>
      <c r="F30" s="43">
        <v>20300</v>
      </c>
      <c r="G30" s="43">
        <f t="shared" si="1"/>
        <v>206.66666666666663</v>
      </c>
      <c r="H30" s="44">
        <f t="shared" si="2"/>
        <v>216.99999999999997</v>
      </c>
      <c r="I30" s="45">
        <v>243.04</v>
      </c>
      <c r="J30" s="43">
        <f t="shared" si="3"/>
        <v>4933712</v>
      </c>
    </row>
    <row r="31" spans="1:10" ht="56.25" x14ac:dyDescent="0.25">
      <c r="A31" s="61">
        <v>30</v>
      </c>
      <c r="B31" s="58" t="s">
        <v>94</v>
      </c>
      <c r="C31" s="59" t="s">
        <v>95</v>
      </c>
      <c r="D31" s="60" t="s">
        <v>342</v>
      </c>
      <c r="E31" s="40" t="s">
        <v>14</v>
      </c>
      <c r="F31" s="43">
        <v>17638</v>
      </c>
      <c r="G31" s="43">
        <f t="shared" si="1"/>
        <v>24304.421768707482</v>
      </c>
      <c r="H31" s="44">
        <f t="shared" si="2"/>
        <v>25519.642857142855</v>
      </c>
      <c r="I31" s="45">
        <v>28582</v>
      </c>
      <c r="J31" s="43">
        <f t="shared" si="3"/>
        <v>504129316</v>
      </c>
    </row>
    <row r="32" spans="1:10" ht="37.5" x14ac:dyDescent="0.25">
      <c r="A32" s="61">
        <v>31</v>
      </c>
      <c r="B32" s="58" t="s">
        <v>97</v>
      </c>
      <c r="C32" s="59" t="s">
        <v>98</v>
      </c>
      <c r="D32" s="62" t="s">
        <v>350</v>
      </c>
      <c r="E32" s="40" t="s">
        <v>14</v>
      </c>
      <c r="F32" s="43">
        <v>1650</v>
      </c>
      <c r="G32" s="43">
        <f t="shared" si="1"/>
        <v>245.71428571428564</v>
      </c>
      <c r="H32" s="44">
        <f t="shared" si="2"/>
        <v>257.99999999999994</v>
      </c>
      <c r="I32" s="45">
        <v>288.95999999999998</v>
      </c>
      <c r="J32" s="43">
        <f t="shared" si="3"/>
        <v>476783.99999999994</v>
      </c>
    </row>
    <row r="33" spans="1:10" ht="37.5" x14ac:dyDescent="0.25">
      <c r="A33" s="61">
        <v>32</v>
      </c>
      <c r="B33" s="58" t="s">
        <v>100</v>
      </c>
      <c r="C33" s="59" t="s">
        <v>101</v>
      </c>
      <c r="D33" s="62" t="s">
        <v>350</v>
      </c>
      <c r="E33" s="40" t="s">
        <v>14</v>
      </c>
      <c r="F33" s="43">
        <v>1077</v>
      </c>
      <c r="G33" s="43">
        <f t="shared" si="1"/>
        <v>245.71428571428564</v>
      </c>
      <c r="H33" s="44">
        <f t="shared" si="2"/>
        <v>257.99999999999994</v>
      </c>
      <c r="I33" s="45">
        <v>288.95999999999998</v>
      </c>
      <c r="J33" s="43">
        <f t="shared" si="3"/>
        <v>311209.92</v>
      </c>
    </row>
    <row r="34" spans="1:10" ht="37.5" x14ac:dyDescent="0.25">
      <c r="A34" s="61">
        <v>33</v>
      </c>
      <c r="B34" s="58" t="s">
        <v>102</v>
      </c>
      <c r="C34" s="59" t="s">
        <v>103</v>
      </c>
      <c r="D34" s="62" t="s">
        <v>350</v>
      </c>
      <c r="E34" s="40" t="s">
        <v>14</v>
      </c>
      <c r="F34" s="43">
        <v>1000</v>
      </c>
      <c r="G34" s="43">
        <f t="shared" si="1"/>
        <v>245.71428571428564</v>
      </c>
      <c r="H34" s="44">
        <f t="shared" si="2"/>
        <v>257.99999999999994</v>
      </c>
      <c r="I34" s="45">
        <v>288.95999999999998</v>
      </c>
      <c r="J34" s="43">
        <f t="shared" si="3"/>
        <v>288960</v>
      </c>
    </row>
    <row r="35" spans="1:10" ht="75" x14ac:dyDescent="0.25">
      <c r="A35" s="61">
        <v>34</v>
      </c>
      <c r="B35" s="58" t="s">
        <v>104</v>
      </c>
      <c r="C35" s="59" t="s">
        <v>105</v>
      </c>
      <c r="D35" s="62" t="s">
        <v>351</v>
      </c>
      <c r="E35" s="40" t="s">
        <v>14</v>
      </c>
      <c r="F35" s="43">
        <v>170</v>
      </c>
      <c r="G35" s="43">
        <f t="shared" si="1"/>
        <v>21428.571428571424</v>
      </c>
      <c r="H35" s="44">
        <f t="shared" si="2"/>
        <v>22499.999999999996</v>
      </c>
      <c r="I35" s="45">
        <v>25200</v>
      </c>
      <c r="J35" s="43">
        <f t="shared" si="3"/>
        <v>4284000</v>
      </c>
    </row>
    <row r="36" spans="1:10" ht="56.25" x14ac:dyDescent="0.25">
      <c r="A36" s="61">
        <v>35</v>
      </c>
      <c r="B36" s="58" t="s">
        <v>107</v>
      </c>
      <c r="C36" s="59" t="s">
        <v>108</v>
      </c>
      <c r="D36" s="60" t="s">
        <v>342</v>
      </c>
      <c r="E36" s="40" t="s">
        <v>14</v>
      </c>
      <c r="F36" s="43">
        <v>15982</v>
      </c>
      <c r="G36" s="43">
        <f t="shared" si="1"/>
        <v>24304.421768707482</v>
      </c>
      <c r="H36" s="44">
        <f t="shared" si="2"/>
        <v>25519.642857142855</v>
      </c>
      <c r="I36" s="45">
        <v>28582</v>
      </c>
      <c r="J36" s="43">
        <f t="shared" si="3"/>
        <v>456797524</v>
      </c>
    </row>
    <row r="37" spans="1:10" ht="37.5" x14ac:dyDescent="0.25">
      <c r="A37" s="61">
        <v>36</v>
      </c>
      <c r="B37" s="58" t="s">
        <v>110</v>
      </c>
      <c r="C37" s="59" t="s">
        <v>111</v>
      </c>
      <c r="D37" s="62" t="s">
        <v>364</v>
      </c>
      <c r="E37" s="40" t="s">
        <v>14</v>
      </c>
      <c r="F37" s="43">
        <v>500</v>
      </c>
      <c r="G37" s="43">
        <f t="shared" si="1"/>
        <v>285.71428571428567</v>
      </c>
      <c r="H37" s="44">
        <f t="shared" si="2"/>
        <v>299.99999999999994</v>
      </c>
      <c r="I37" s="45">
        <v>336</v>
      </c>
      <c r="J37" s="43">
        <f t="shared" si="3"/>
        <v>168000</v>
      </c>
    </row>
    <row r="38" spans="1:10" ht="37.5" x14ac:dyDescent="0.25">
      <c r="A38" s="61">
        <v>37</v>
      </c>
      <c r="B38" s="58" t="s">
        <v>113</v>
      </c>
      <c r="C38" s="59" t="s">
        <v>114</v>
      </c>
      <c r="D38" s="62" t="s">
        <v>350</v>
      </c>
      <c r="E38" s="40" t="s">
        <v>14</v>
      </c>
      <c r="F38" s="43">
        <v>3500</v>
      </c>
      <c r="G38" s="43">
        <f t="shared" si="1"/>
        <v>245.71428571428564</v>
      </c>
      <c r="H38" s="44">
        <f t="shared" si="2"/>
        <v>257.99999999999994</v>
      </c>
      <c r="I38" s="45">
        <v>288.95999999999998</v>
      </c>
      <c r="J38" s="43">
        <f t="shared" si="3"/>
        <v>1011359.9999999999</v>
      </c>
    </row>
    <row r="39" spans="1:10" ht="75" x14ac:dyDescent="0.25">
      <c r="A39" s="61">
        <v>38</v>
      </c>
      <c r="B39" s="58" t="s">
        <v>115</v>
      </c>
      <c r="C39" s="59" t="s">
        <v>116</v>
      </c>
      <c r="D39" s="62" t="s">
        <v>351</v>
      </c>
      <c r="E39" s="40" t="s">
        <v>14</v>
      </c>
      <c r="F39" s="43">
        <v>82</v>
      </c>
      <c r="G39" s="43">
        <f t="shared" si="1"/>
        <v>21428.571428571424</v>
      </c>
      <c r="H39" s="44">
        <f t="shared" si="2"/>
        <v>22499.999999999996</v>
      </c>
      <c r="I39" s="45">
        <v>25200</v>
      </c>
      <c r="J39" s="43">
        <f t="shared" si="3"/>
        <v>2066400</v>
      </c>
    </row>
    <row r="40" spans="1:10" ht="75" x14ac:dyDescent="0.25">
      <c r="A40" s="61">
        <v>39</v>
      </c>
      <c r="B40" s="58" t="s">
        <v>118</v>
      </c>
      <c r="C40" s="59" t="s">
        <v>119</v>
      </c>
      <c r="D40" s="62" t="s">
        <v>351</v>
      </c>
      <c r="E40" s="40" t="s">
        <v>14</v>
      </c>
      <c r="F40" s="43">
        <v>224</v>
      </c>
      <c r="G40" s="43">
        <f t="shared" si="1"/>
        <v>21428.571428571424</v>
      </c>
      <c r="H40" s="44">
        <f t="shared" si="2"/>
        <v>22499.999999999996</v>
      </c>
      <c r="I40" s="45">
        <v>25200</v>
      </c>
      <c r="J40" s="43">
        <f t="shared" si="3"/>
        <v>5644800</v>
      </c>
    </row>
    <row r="41" spans="1:10" ht="75" x14ac:dyDescent="0.25">
      <c r="A41" s="61">
        <v>40</v>
      </c>
      <c r="B41" s="58" t="s">
        <v>121</v>
      </c>
      <c r="C41" s="59" t="s">
        <v>122</v>
      </c>
      <c r="D41" s="62" t="s">
        <v>351</v>
      </c>
      <c r="E41" s="40" t="s">
        <v>14</v>
      </c>
      <c r="F41" s="43">
        <v>42</v>
      </c>
      <c r="G41" s="43">
        <f t="shared" si="1"/>
        <v>31904.761904761905</v>
      </c>
      <c r="H41" s="44">
        <f t="shared" si="2"/>
        <v>33500</v>
      </c>
      <c r="I41" s="45">
        <v>37520</v>
      </c>
      <c r="J41" s="43">
        <f t="shared" si="3"/>
        <v>1575840</v>
      </c>
    </row>
    <row r="42" spans="1:10" ht="75" x14ac:dyDescent="0.25">
      <c r="A42" s="61">
        <v>41</v>
      </c>
      <c r="B42" s="58" t="s">
        <v>124</v>
      </c>
      <c r="C42" s="59" t="s">
        <v>125</v>
      </c>
      <c r="D42" s="62" t="s">
        <v>351</v>
      </c>
      <c r="E42" s="40" t="s">
        <v>14</v>
      </c>
      <c r="F42" s="43">
        <v>6622</v>
      </c>
      <c r="G42" s="43">
        <f t="shared" si="1"/>
        <v>21428.571428571424</v>
      </c>
      <c r="H42" s="44">
        <f t="shared" si="2"/>
        <v>22499.999999999996</v>
      </c>
      <c r="I42" s="45">
        <v>25200</v>
      </c>
      <c r="J42" s="43">
        <f t="shared" ref="J42:J60" si="4">F42*I42</f>
        <v>166874400</v>
      </c>
    </row>
    <row r="43" spans="1:10" ht="75" x14ac:dyDescent="0.25">
      <c r="A43" s="61">
        <v>42</v>
      </c>
      <c r="B43" s="58" t="s">
        <v>127</v>
      </c>
      <c r="C43" s="59" t="s">
        <v>128</v>
      </c>
      <c r="D43" s="62" t="s">
        <v>351</v>
      </c>
      <c r="E43" s="40" t="s">
        <v>14</v>
      </c>
      <c r="F43" s="43">
        <v>10707</v>
      </c>
      <c r="G43" s="43">
        <f t="shared" si="1"/>
        <v>21428.571428571424</v>
      </c>
      <c r="H43" s="44">
        <f t="shared" si="2"/>
        <v>22499.999999999996</v>
      </c>
      <c r="I43" s="45">
        <v>25200</v>
      </c>
      <c r="J43" s="43">
        <f t="shared" si="4"/>
        <v>269816400</v>
      </c>
    </row>
    <row r="44" spans="1:10" ht="75" x14ac:dyDescent="0.25">
      <c r="A44" s="61">
        <v>43</v>
      </c>
      <c r="B44" s="58" t="s">
        <v>130</v>
      </c>
      <c r="C44" s="59" t="s">
        <v>131</v>
      </c>
      <c r="D44" s="62" t="s">
        <v>351</v>
      </c>
      <c r="E44" s="40" t="s">
        <v>14</v>
      </c>
      <c r="F44" s="43">
        <v>781</v>
      </c>
      <c r="G44" s="43">
        <f t="shared" si="1"/>
        <v>21428.571428571424</v>
      </c>
      <c r="H44" s="44">
        <f t="shared" si="2"/>
        <v>22499.999999999996</v>
      </c>
      <c r="I44" s="45">
        <v>25200</v>
      </c>
      <c r="J44" s="43">
        <f t="shared" si="4"/>
        <v>19681200</v>
      </c>
    </row>
    <row r="45" spans="1:10" ht="56.25" x14ac:dyDescent="0.25">
      <c r="A45" s="61">
        <v>44</v>
      </c>
      <c r="B45" s="58" t="s">
        <v>133</v>
      </c>
      <c r="C45" s="59" t="s">
        <v>134</v>
      </c>
      <c r="D45" s="62" t="s">
        <v>358</v>
      </c>
      <c r="E45" s="40" t="s">
        <v>14</v>
      </c>
      <c r="F45" s="43">
        <v>656</v>
      </c>
      <c r="G45" s="43">
        <f t="shared" si="1"/>
        <v>21428.571428571424</v>
      </c>
      <c r="H45" s="44">
        <f t="shared" si="2"/>
        <v>22499.999999999996</v>
      </c>
      <c r="I45" s="45">
        <v>25200</v>
      </c>
      <c r="J45" s="43">
        <f t="shared" si="4"/>
        <v>16531200</v>
      </c>
    </row>
    <row r="46" spans="1:10" ht="75" x14ac:dyDescent="0.25">
      <c r="A46" s="61">
        <v>45</v>
      </c>
      <c r="B46" s="58" t="s">
        <v>136</v>
      </c>
      <c r="C46" s="59" t="s">
        <v>137</v>
      </c>
      <c r="D46" s="62" t="s">
        <v>351</v>
      </c>
      <c r="E46" s="40" t="s">
        <v>14</v>
      </c>
      <c r="F46" s="43">
        <v>5</v>
      </c>
      <c r="G46" s="43">
        <f t="shared" si="1"/>
        <v>49714.285714285703</v>
      </c>
      <c r="H46" s="44">
        <f t="shared" si="2"/>
        <v>52199.999999999993</v>
      </c>
      <c r="I46" s="45">
        <v>58464</v>
      </c>
      <c r="J46" s="43">
        <f t="shared" si="4"/>
        <v>292320</v>
      </c>
    </row>
    <row r="47" spans="1:10" ht="37.5" x14ac:dyDescent="0.25">
      <c r="A47" s="61">
        <v>46</v>
      </c>
      <c r="B47" s="58" t="s">
        <v>138</v>
      </c>
      <c r="C47" s="59" t="s">
        <v>139</v>
      </c>
      <c r="D47" s="62" t="s">
        <v>355</v>
      </c>
      <c r="E47" s="40" t="s">
        <v>14</v>
      </c>
      <c r="F47" s="43">
        <v>2000</v>
      </c>
      <c r="G47" s="43">
        <f t="shared" si="1"/>
        <v>154.31972789115642</v>
      </c>
      <c r="H47" s="44">
        <f t="shared" si="2"/>
        <v>162.03571428571425</v>
      </c>
      <c r="I47" s="45">
        <v>181.48</v>
      </c>
      <c r="J47" s="43">
        <f t="shared" si="4"/>
        <v>362960</v>
      </c>
    </row>
    <row r="48" spans="1:10" ht="37.5" x14ac:dyDescent="0.25">
      <c r="A48" s="61">
        <v>47</v>
      </c>
      <c r="B48" s="58" t="s">
        <v>141</v>
      </c>
      <c r="C48" s="59" t="s">
        <v>142</v>
      </c>
      <c r="D48" s="62" t="s">
        <v>357</v>
      </c>
      <c r="E48" s="40" t="s">
        <v>14</v>
      </c>
      <c r="F48" s="43">
        <v>3000</v>
      </c>
      <c r="G48" s="43">
        <f t="shared" si="1"/>
        <v>2999.9999999999995</v>
      </c>
      <c r="H48" s="44">
        <f t="shared" si="2"/>
        <v>3149.9999999999995</v>
      </c>
      <c r="I48" s="45">
        <v>3528</v>
      </c>
      <c r="J48" s="43">
        <f t="shared" si="4"/>
        <v>10584000</v>
      </c>
    </row>
    <row r="49" spans="1:10" ht="37.5" x14ac:dyDescent="0.25">
      <c r="A49" s="61">
        <v>48</v>
      </c>
      <c r="B49" s="58" t="s">
        <v>144</v>
      </c>
      <c r="C49" s="59" t="s">
        <v>145</v>
      </c>
      <c r="D49" s="62" t="s">
        <v>350</v>
      </c>
      <c r="E49" s="40" t="s">
        <v>14</v>
      </c>
      <c r="F49" s="43">
        <v>4010</v>
      </c>
      <c r="G49" s="43">
        <f t="shared" si="1"/>
        <v>245.71428571428564</v>
      </c>
      <c r="H49" s="44">
        <f t="shared" si="2"/>
        <v>257.99999999999994</v>
      </c>
      <c r="I49" s="45">
        <v>288.95999999999998</v>
      </c>
      <c r="J49" s="43">
        <f t="shared" si="4"/>
        <v>1158729.5999999999</v>
      </c>
    </row>
    <row r="50" spans="1:10" ht="37.5" x14ac:dyDescent="0.25">
      <c r="A50" s="61">
        <v>49</v>
      </c>
      <c r="B50" s="58" t="s">
        <v>147</v>
      </c>
      <c r="C50" s="59" t="s">
        <v>148</v>
      </c>
      <c r="D50" s="62" t="s">
        <v>350</v>
      </c>
      <c r="E50" s="40" t="s">
        <v>14</v>
      </c>
      <c r="F50" s="43">
        <v>5000</v>
      </c>
      <c r="G50" s="43">
        <f t="shared" si="1"/>
        <v>245.71428571428564</v>
      </c>
      <c r="H50" s="44">
        <f t="shared" si="2"/>
        <v>257.99999999999994</v>
      </c>
      <c r="I50" s="45">
        <v>288.95999999999998</v>
      </c>
      <c r="J50" s="43">
        <f t="shared" si="4"/>
        <v>1444800</v>
      </c>
    </row>
    <row r="51" spans="1:10" ht="37.5" x14ac:dyDescent="0.25">
      <c r="A51" s="61">
        <v>50</v>
      </c>
      <c r="B51" s="58" t="s">
        <v>149</v>
      </c>
      <c r="C51" s="59" t="s">
        <v>150</v>
      </c>
      <c r="D51" s="62" t="s">
        <v>350</v>
      </c>
      <c r="E51" s="40" t="s">
        <v>14</v>
      </c>
      <c r="F51" s="43">
        <v>10300</v>
      </c>
      <c r="G51" s="43">
        <f t="shared" si="1"/>
        <v>206.66666666666663</v>
      </c>
      <c r="H51" s="44">
        <f t="shared" si="2"/>
        <v>216.99999999999997</v>
      </c>
      <c r="I51" s="45">
        <v>243.04</v>
      </c>
      <c r="J51" s="43">
        <f t="shared" si="4"/>
        <v>2503312</v>
      </c>
    </row>
    <row r="52" spans="1:10" ht="37.5" x14ac:dyDescent="0.25">
      <c r="A52" s="61">
        <v>51</v>
      </c>
      <c r="B52" s="58" t="s">
        <v>152</v>
      </c>
      <c r="C52" s="59" t="s">
        <v>153</v>
      </c>
      <c r="D52" s="62" t="s">
        <v>350</v>
      </c>
      <c r="E52" s="40" t="s">
        <v>14</v>
      </c>
      <c r="F52" s="43">
        <v>1200</v>
      </c>
      <c r="G52" s="43">
        <f t="shared" si="1"/>
        <v>245.71428571428564</v>
      </c>
      <c r="H52" s="44">
        <f t="shared" si="2"/>
        <v>257.99999999999994</v>
      </c>
      <c r="I52" s="45">
        <v>288.95999999999998</v>
      </c>
      <c r="J52" s="43">
        <f t="shared" si="4"/>
        <v>346752</v>
      </c>
    </row>
    <row r="53" spans="1:10" ht="37.5" x14ac:dyDescent="0.25">
      <c r="A53" s="61">
        <v>52</v>
      </c>
      <c r="B53" s="58" t="s">
        <v>154</v>
      </c>
      <c r="C53" s="59" t="s">
        <v>155</v>
      </c>
      <c r="D53" s="62" t="s">
        <v>368</v>
      </c>
      <c r="E53" s="40" t="s">
        <v>14</v>
      </c>
      <c r="F53" s="43">
        <v>73556</v>
      </c>
      <c r="G53" s="43">
        <f t="shared" si="1"/>
        <v>1015.2380952380952</v>
      </c>
      <c r="H53" s="44">
        <f t="shared" si="2"/>
        <v>1066</v>
      </c>
      <c r="I53" s="45">
        <v>1193.92</v>
      </c>
      <c r="J53" s="43">
        <f t="shared" si="4"/>
        <v>87819979.520000011</v>
      </c>
    </row>
    <row r="54" spans="1:10" ht="75" x14ac:dyDescent="0.25">
      <c r="A54" s="61">
        <v>53</v>
      </c>
      <c r="B54" s="58" t="s">
        <v>157</v>
      </c>
      <c r="C54" s="59" t="s">
        <v>158</v>
      </c>
      <c r="D54" s="62" t="s">
        <v>351</v>
      </c>
      <c r="E54" s="40" t="s">
        <v>14</v>
      </c>
      <c r="F54" s="43">
        <v>500</v>
      </c>
      <c r="G54" s="43">
        <f t="shared" si="1"/>
        <v>21428.571428571424</v>
      </c>
      <c r="H54" s="44">
        <f t="shared" si="2"/>
        <v>22499.999999999996</v>
      </c>
      <c r="I54" s="45">
        <v>25200</v>
      </c>
      <c r="J54" s="43">
        <f t="shared" si="4"/>
        <v>12600000</v>
      </c>
    </row>
    <row r="55" spans="1:10" ht="37.5" x14ac:dyDescent="0.25">
      <c r="A55" s="61">
        <v>54</v>
      </c>
      <c r="B55" s="58" t="s">
        <v>159</v>
      </c>
      <c r="C55" s="59" t="s">
        <v>160</v>
      </c>
      <c r="D55" s="62" t="s">
        <v>350</v>
      </c>
      <c r="E55" s="40" t="s">
        <v>14</v>
      </c>
      <c r="F55" s="43">
        <v>1000</v>
      </c>
      <c r="G55" s="43">
        <f t="shared" si="1"/>
        <v>245.71428571428564</v>
      </c>
      <c r="H55" s="44">
        <f t="shared" si="2"/>
        <v>257.99999999999994</v>
      </c>
      <c r="I55" s="45">
        <v>288.95999999999998</v>
      </c>
      <c r="J55" s="43">
        <f t="shared" si="4"/>
        <v>288960</v>
      </c>
    </row>
    <row r="56" spans="1:10" ht="37.5" x14ac:dyDescent="0.25">
      <c r="A56" s="61">
        <v>55</v>
      </c>
      <c r="B56" s="58" t="s">
        <v>161</v>
      </c>
      <c r="C56" s="59" t="s">
        <v>162</v>
      </c>
      <c r="D56" s="62" t="s">
        <v>350</v>
      </c>
      <c r="E56" s="40" t="s">
        <v>14</v>
      </c>
      <c r="F56" s="43">
        <v>3500</v>
      </c>
      <c r="G56" s="43">
        <f t="shared" si="1"/>
        <v>245.71428571428564</v>
      </c>
      <c r="H56" s="44">
        <f t="shared" si="2"/>
        <v>257.99999999999994</v>
      </c>
      <c r="I56" s="45">
        <v>288.95999999999998</v>
      </c>
      <c r="J56" s="43">
        <f t="shared" si="4"/>
        <v>1011359.9999999999</v>
      </c>
    </row>
    <row r="57" spans="1:10" ht="37.5" x14ac:dyDescent="0.25">
      <c r="A57" s="61">
        <v>56</v>
      </c>
      <c r="B57" s="58" t="s">
        <v>163</v>
      </c>
      <c r="C57" s="59" t="s">
        <v>164</v>
      </c>
      <c r="D57" s="62" t="s">
        <v>359</v>
      </c>
      <c r="E57" s="40" t="s">
        <v>14</v>
      </c>
      <c r="F57" s="43">
        <v>40853</v>
      </c>
      <c r="G57" s="43">
        <f t="shared" si="1"/>
        <v>1047.6190476190475</v>
      </c>
      <c r="H57" s="44">
        <f t="shared" si="2"/>
        <v>1100</v>
      </c>
      <c r="I57" s="45">
        <v>1232</v>
      </c>
      <c r="J57" s="43">
        <f t="shared" si="4"/>
        <v>50330896</v>
      </c>
    </row>
    <row r="58" spans="1:10" ht="37.5" x14ac:dyDescent="0.25">
      <c r="A58" s="61">
        <v>57</v>
      </c>
      <c r="B58" s="58" t="s">
        <v>166</v>
      </c>
      <c r="C58" s="59" t="s">
        <v>167</v>
      </c>
      <c r="D58" s="62" t="s">
        <v>360</v>
      </c>
      <c r="E58" s="40" t="s">
        <v>14</v>
      </c>
      <c r="F58" s="43">
        <v>44000</v>
      </c>
      <c r="G58" s="43">
        <f t="shared" si="1"/>
        <v>245.71428571428564</v>
      </c>
      <c r="H58" s="44">
        <f t="shared" si="2"/>
        <v>257.99999999999994</v>
      </c>
      <c r="I58" s="45">
        <v>288.95999999999998</v>
      </c>
      <c r="J58" s="43">
        <f t="shared" si="4"/>
        <v>12714240</v>
      </c>
    </row>
    <row r="59" spans="1:10" ht="56.25" x14ac:dyDescent="0.25">
      <c r="A59" s="61">
        <v>58</v>
      </c>
      <c r="B59" s="58" t="s">
        <v>168</v>
      </c>
      <c r="C59" s="59" t="s">
        <v>169</v>
      </c>
      <c r="D59" s="62" t="s">
        <v>354</v>
      </c>
      <c r="E59" s="40" t="s">
        <v>14</v>
      </c>
      <c r="F59" s="43">
        <v>3</v>
      </c>
      <c r="G59" s="43">
        <f t="shared" si="1"/>
        <v>27904.761904761901</v>
      </c>
      <c r="H59" s="44">
        <f t="shared" si="2"/>
        <v>29299.999999999996</v>
      </c>
      <c r="I59" s="45">
        <v>32816</v>
      </c>
      <c r="J59" s="43">
        <f t="shared" si="4"/>
        <v>98448</v>
      </c>
    </row>
    <row r="60" spans="1:10" ht="75" x14ac:dyDescent="0.25">
      <c r="A60" s="61">
        <v>59</v>
      </c>
      <c r="B60" s="58" t="s">
        <v>170</v>
      </c>
      <c r="C60" s="59" t="s">
        <v>171</v>
      </c>
      <c r="D60" s="62" t="s">
        <v>351</v>
      </c>
      <c r="E60" s="40" t="s">
        <v>14</v>
      </c>
      <c r="F60" s="43">
        <v>75</v>
      </c>
      <c r="G60" s="43">
        <f t="shared" si="1"/>
        <v>21428.571428571424</v>
      </c>
      <c r="H60" s="44">
        <f t="shared" si="2"/>
        <v>22499.999999999996</v>
      </c>
      <c r="I60" s="45">
        <v>25200</v>
      </c>
      <c r="J60" s="43">
        <f t="shared" si="4"/>
        <v>1890000</v>
      </c>
    </row>
    <row r="61" spans="1:10" ht="75" x14ac:dyDescent="0.25">
      <c r="A61" s="61">
        <v>60</v>
      </c>
      <c r="B61" s="58" t="s">
        <v>172</v>
      </c>
      <c r="C61" s="59" t="s">
        <v>173</v>
      </c>
      <c r="D61" s="62" t="s">
        <v>351</v>
      </c>
      <c r="E61" s="40" t="s">
        <v>14</v>
      </c>
      <c r="F61" s="43">
        <v>30</v>
      </c>
      <c r="G61" s="43">
        <f t="shared" si="1"/>
        <v>31904.761904761905</v>
      </c>
      <c r="H61" s="44">
        <f t="shared" si="2"/>
        <v>33500</v>
      </c>
      <c r="I61" s="45">
        <v>37520</v>
      </c>
      <c r="J61" s="43">
        <f t="shared" ref="J61:J75" si="5">F61*I61</f>
        <v>1125600</v>
      </c>
    </row>
    <row r="62" spans="1:10" ht="75" x14ac:dyDescent="0.25">
      <c r="A62" s="61">
        <v>61</v>
      </c>
      <c r="B62" s="58" t="s">
        <v>174</v>
      </c>
      <c r="C62" s="59" t="s">
        <v>175</v>
      </c>
      <c r="D62" s="62" t="s">
        <v>351</v>
      </c>
      <c r="E62" s="40" t="s">
        <v>14</v>
      </c>
      <c r="F62" s="43">
        <v>99</v>
      </c>
      <c r="G62" s="43">
        <f t="shared" si="1"/>
        <v>21428.571428571424</v>
      </c>
      <c r="H62" s="44">
        <f t="shared" si="2"/>
        <v>22499.999999999996</v>
      </c>
      <c r="I62" s="45">
        <v>25200</v>
      </c>
      <c r="J62" s="43">
        <f t="shared" si="5"/>
        <v>2494800</v>
      </c>
    </row>
    <row r="63" spans="1:10" ht="75" x14ac:dyDescent="0.25">
      <c r="A63" s="61">
        <v>62</v>
      </c>
      <c r="B63" s="58" t="s">
        <v>177</v>
      </c>
      <c r="C63" s="59" t="s">
        <v>178</v>
      </c>
      <c r="D63" s="62" t="s">
        <v>351</v>
      </c>
      <c r="E63" s="40" t="s">
        <v>14</v>
      </c>
      <c r="F63" s="43">
        <v>1316</v>
      </c>
      <c r="G63" s="43">
        <f t="shared" si="1"/>
        <v>21428.571428571424</v>
      </c>
      <c r="H63" s="44">
        <f t="shared" si="2"/>
        <v>22499.999999999996</v>
      </c>
      <c r="I63" s="45">
        <v>25200</v>
      </c>
      <c r="J63" s="43">
        <f t="shared" si="5"/>
        <v>33163200</v>
      </c>
    </row>
    <row r="64" spans="1:10" ht="37.5" x14ac:dyDescent="0.25">
      <c r="A64" s="61">
        <v>63</v>
      </c>
      <c r="B64" s="58" t="s">
        <v>180</v>
      </c>
      <c r="C64" s="59" t="s">
        <v>181</v>
      </c>
      <c r="D64" s="62" t="s">
        <v>350</v>
      </c>
      <c r="E64" s="40" t="s">
        <v>14</v>
      </c>
      <c r="F64" s="43">
        <v>1900</v>
      </c>
      <c r="G64" s="43">
        <f t="shared" si="1"/>
        <v>245.71428571428564</v>
      </c>
      <c r="H64" s="44">
        <f t="shared" si="2"/>
        <v>257.99999999999994</v>
      </c>
      <c r="I64" s="45">
        <v>288.95999999999998</v>
      </c>
      <c r="J64" s="43">
        <f t="shared" si="5"/>
        <v>549024</v>
      </c>
    </row>
    <row r="65" spans="1:10" ht="75" x14ac:dyDescent="0.25">
      <c r="A65" s="61">
        <v>64</v>
      </c>
      <c r="B65" s="58" t="s">
        <v>182</v>
      </c>
      <c r="C65" s="59" t="s">
        <v>183</v>
      </c>
      <c r="D65" s="62" t="s">
        <v>351</v>
      </c>
      <c r="E65" s="40" t="s">
        <v>14</v>
      </c>
      <c r="F65" s="43">
        <v>112</v>
      </c>
      <c r="G65" s="43">
        <f t="shared" si="1"/>
        <v>21428.571428571424</v>
      </c>
      <c r="H65" s="44">
        <f t="shared" si="2"/>
        <v>22499.999999999996</v>
      </c>
      <c r="I65" s="45">
        <v>25200</v>
      </c>
      <c r="J65" s="43">
        <f t="shared" si="5"/>
        <v>2822400</v>
      </c>
    </row>
    <row r="66" spans="1:10" ht="75" x14ac:dyDescent="0.25">
      <c r="A66" s="61">
        <v>65</v>
      </c>
      <c r="B66" s="58" t="s">
        <v>184</v>
      </c>
      <c r="C66" s="59" t="s">
        <v>185</v>
      </c>
      <c r="D66" s="62" t="s">
        <v>351</v>
      </c>
      <c r="E66" s="40" t="s">
        <v>14</v>
      </c>
      <c r="F66" s="43">
        <v>3538</v>
      </c>
      <c r="G66" s="43">
        <f t="shared" si="1"/>
        <v>21428.571428571424</v>
      </c>
      <c r="H66" s="44">
        <f t="shared" si="2"/>
        <v>22499.999999999996</v>
      </c>
      <c r="I66" s="45">
        <v>25200</v>
      </c>
      <c r="J66" s="43">
        <f t="shared" si="5"/>
        <v>89157600</v>
      </c>
    </row>
    <row r="67" spans="1:10" ht="37.5" x14ac:dyDescent="0.25">
      <c r="A67" s="61">
        <v>66</v>
      </c>
      <c r="B67" s="58" t="s">
        <v>187</v>
      </c>
      <c r="C67" s="59" t="s">
        <v>188</v>
      </c>
      <c r="D67" s="62" t="s">
        <v>350</v>
      </c>
      <c r="E67" s="40" t="s">
        <v>14</v>
      </c>
      <c r="F67" s="43">
        <v>6600</v>
      </c>
      <c r="G67" s="43">
        <f t="shared" ref="G67:G129" si="6">H67/1.05</f>
        <v>245.71428571428564</v>
      </c>
      <c r="H67" s="44">
        <f t="shared" ref="H67:H129" si="7">I67/1.12</f>
        <v>257.99999999999994</v>
      </c>
      <c r="I67" s="45">
        <v>288.95999999999998</v>
      </c>
      <c r="J67" s="43">
        <f t="shared" si="5"/>
        <v>1907135.9999999998</v>
      </c>
    </row>
    <row r="68" spans="1:10" ht="75" x14ac:dyDescent="0.25">
      <c r="A68" s="61">
        <v>67</v>
      </c>
      <c r="B68" s="58" t="s">
        <v>190</v>
      </c>
      <c r="C68" s="59" t="s">
        <v>191</v>
      </c>
      <c r="D68" s="62" t="s">
        <v>351</v>
      </c>
      <c r="E68" s="40" t="s">
        <v>14</v>
      </c>
      <c r="F68" s="43">
        <v>2881</v>
      </c>
      <c r="G68" s="43">
        <f t="shared" si="6"/>
        <v>25619.047619047615</v>
      </c>
      <c r="H68" s="44">
        <f t="shared" si="7"/>
        <v>26899.999999999996</v>
      </c>
      <c r="I68" s="45">
        <v>30128</v>
      </c>
      <c r="J68" s="43">
        <f t="shared" si="5"/>
        <v>86798768</v>
      </c>
    </row>
    <row r="69" spans="1:10" ht="75" x14ac:dyDescent="0.25">
      <c r="A69" s="61">
        <v>68</v>
      </c>
      <c r="B69" s="58" t="s">
        <v>193</v>
      </c>
      <c r="C69" s="59" t="s">
        <v>194</v>
      </c>
      <c r="D69" s="62" t="s">
        <v>351</v>
      </c>
      <c r="E69" s="40" t="s">
        <v>14</v>
      </c>
      <c r="F69" s="43">
        <v>183</v>
      </c>
      <c r="G69" s="43">
        <f t="shared" si="6"/>
        <v>21428.571428571424</v>
      </c>
      <c r="H69" s="44">
        <f t="shared" si="7"/>
        <v>22499.999999999996</v>
      </c>
      <c r="I69" s="45">
        <v>25200</v>
      </c>
      <c r="J69" s="43">
        <f t="shared" si="5"/>
        <v>4611600</v>
      </c>
    </row>
    <row r="70" spans="1:10" ht="75" x14ac:dyDescent="0.25">
      <c r="A70" s="61">
        <v>69</v>
      </c>
      <c r="B70" s="58" t="s">
        <v>196</v>
      </c>
      <c r="C70" s="59" t="s">
        <v>197</v>
      </c>
      <c r="D70" s="62" t="s">
        <v>351</v>
      </c>
      <c r="E70" s="40" t="s">
        <v>14</v>
      </c>
      <c r="F70" s="43">
        <v>380</v>
      </c>
      <c r="G70" s="43">
        <f t="shared" si="6"/>
        <v>21428.571428571424</v>
      </c>
      <c r="H70" s="44">
        <f t="shared" si="7"/>
        <v>22499.999999999996</v>
      </c>
      <c r="I70" s="45">
        <v>25200</v>
      </c>
      <c r="J70" s="43">
        <f t="shared" si="5"/>
        <v>9576000</v>
      </c>
    </row>
    <row r="71" spans="1:10" ht="75" x14ac:dyDescent="0.25">
      <c r="A71" s="61">
        <v>70</v>
      </c>
      <c r="B71" s="58" t="s">
        <v>199</v>
      </c>
      <c r="C71" s="59" t="s">
        <v>200</v>
      </c>
      <c r="D71" s="62" t="s">
        <v>351</v>
      </c>
      <c r="E71" s="40" t="s">
        <v>14</v>
      </c>
      <c r="F71" s="43">
        <v>60</v>
      </c>
      <c r="G71" s="43">
        <f t="shared" si="6"/>
        <v>31904.761904761905</v>
      </c>
      <c r="H71" s="44">
        <f t="shared" si="7"/>
        <v>33500</v>
      </c>
      <c r="I71" s="45">
        <v>37520</v>
      </c>
      <c r="J71" s="43">
        <f t="shared" si="5"/>
        <v>2251200</v>
      </c>
    </row>
    <row r="72" spans="1:10" ht="37.5" x14ac:dyDescent="0.25">
      <c r="A72" s="61">
        <v>71</v>
      </c>
      <c r="B72" s="58" t="s">
        <v>201</v>
      </c>
      <c r="C72" s="59" t="s">
        <v>202</v>
      </c>
      <c r="D72" s="62" t="s">
        <v>350</v>
      </c>
      <c r="E72" s="40" t="s">
        <v>14</v>
      </c>
      <c r="F72" s="43">
        <v>238510</v>
      </c>
      <c r="G72" s="43">
        <f t="shared" si="6"/>
        <v>245.71428571428564</v>
      </c>
      <c r="H72" s="44">
        <f t="shared" si="7"/>
        <v>257.99999999999994</v>
      </c>
      <c r="I72" s="45">
        <v>288.95999999999998</v>
      </c>
      <c r="J72" s="43">
        <f t="shared" si="5"/>
        <v>68919849.599999994</v>
      </c>
    </row>
    <row r="73" spans="1:10" ht="75" x14ac:dyDescent="0.25">
      <c r="A73" s="61">
        <v>72</v>
      </c>
      <c r="B73" s="58" t="s">
        <v>204</v>
      </c>
      <c r="C73" s="59" t="s">
        <v>205</v>
      </c>
      <c r="D73" s="62" t="s">
        <v>351</v>
      </c>
      <c r="E73" s="40" t="s">
        <v>14</v>
      </c>
      <c r="F73" s="43">
        <v>485</v>
      </c>
      <c r="G73" s="43">
        <f t="shared" si="6"/>
        <v>25619.047619047615</v>
      </c>
      <c r="H73" s="44">
        <f t="shared" si="7"/>
        <v>26899.999999999996</v>
      </c>
      <c r="I73" s="45">
        <v>30128</v>
      </c>
      <c r="J73" s="43">
        <f t="shared" si="5"/>
        <v>14612080</v>
      </c>
    </row>
    <row r="74" spans="1:10" ht="75" x14ac:dyDescent="0.25">
      <c r="A74" s="61">
        <v>73</v>
      </c>
      <c r="B74" s="58" t="s">
        <v>207</v>
      </c>
      <c r="C74" s="59" t="s">
        <v>208</v>
      </c>
      <c r="D74" s="62" t="s">
        <v>361</v>
      </c>
      <c r="E74" s="40" t="s">
        <v>14</v>
      </c>
      <c r="F74" s="43">
        <v>216</v>
      </c>
      <c r="G74" s="43">
        <f t="shared" si="6"/>
        <v>21428.571428571424</v>
      </c>
      <c r="H74" s="44">
        <f t="shared" si="7"/>
        <v>22499.999999999996</v>
      </c>
      <c r="I74" s="45">
        <v>25200</v>
      </c>
      <c r="J74" s="43">
        <f t="shared" si="5"/>
        <v>5443200</v>
      </c>
    </row>
    <row r="75" spans="1:10" ht="75" x14ac:dyDescent="0.25">
      <c r="A75" s="61">
        <v>74</v>
      </c>
      <c r="B75" s="58" t="s">
        <v>210</v>
      </c>
      <c r="C75" s="59" t="s">
        <v>211</v>
      </c>
      <c r="D75" s="62" t="s">
        <v>351</v>
      </c>
      <c r="E75" s="40" t="s">
        <v>14</v>
      </c>
      <c r="F75" s="43">
        <v>390</v>
      </c>
      <c r="G75" s="43">
        <f t="shared" si="6"/>
        <v>21428.571428571424</v>
      </c>
      <c r="H75" s="44">
        <f t="shared" si="7"/>
        <v>22499.999999999996</v>
      </c>
      <c r="I75" s="45">
        <v>25200</v>
      </c>
      <c r="J75" s="43">
        <f t="shared" si="5"/>
        <v>9828000</v>
      </c>
    </row>
    <row r="76" spans="1:10" ht="75" x14ac:dyDescent="0.25">
      <c r="A76" s="61">
        <v>75</v>
      </c>
      <c r="B76" s="58" t="s">
        <v>213</v>
      </c>
      <c r="C76" s="59" t="s">
        <v>214</v>
      </c>
      <c r="D76" s="62" t="s">
        <v>363</v>
      </c>
      <c r="E76" s="40" t="s">
        <v>14</v>
      </c>
      <c r="F76" s="43">
        <v>575</v>
      </c>
      <c r="G76" s="43">
        <f t="shared" si="6"/>
        <v>41238.095238095229</v>
      </c>
      <c r="H76" s="44">
        <f t="shared" si="7"/>
        <v>43299.999999999993</v>
      </c>
      <c r="I76" s="45">
        <v>48496</v>
      </c>
      <c r="J76" s="43">
        <f t="shared" ref="J76:J90" si="8">F76*I76</f>
        <v>27885200</v>
      </c>
    </row>
    <row r="77" spans="1:10" ht="75" x14ac:dyDescent="0.25">
      <c r="A77" s="61">
        <v>76</v>
      </c>
      <c r="B77" s="58" t="s">
        <v>216</v>
      </c>
      <c r="C77" s="59" t="s">
        <v>217</v>
      </c>
      <c r="D77" s="62" t="s">
        <v>351</v>
      </c>
      <c r="E77" s="40" t="s">
        <v>14</v>
      </c>
      <c r="F77" s="43">
        <v>2127</v>
      </c>
      <c r="G77" s="43">
        <f t="shared" si="6"/>
        <v>21428.571428571424</v>
      </c>
      <c r="H77" s="44">
        <f t="shared" si="7"/>
        <v>22499.999999999996</v>
      </c>
      <c r="I77" s="45">
        <v>25200</v>
      </c>
      <c r="J77" s="43">
        <f t="shared" si="8"/>
        <v>53600400</v>
      </c>
    </row>
    <row r="78" spans="1:10" ht="37.5" x14ac:dyDescent="0.25">
      <c r="A78" s="61">
        <v>77</v>
      </c>
      <c r="B78" s="58" t="s">
        <v>219</v>
      </c>
      <c r="C78" s="59" t="s">
        <v>220</v>
      </c>
      <c r="D78" s="62" t="s">
        <v>353</v>
      </c>
      <c r="E78" s="40" t="s">
        <v>14</v>
      </c>
      <c r="F78" s="43">
        <v>24000</v>
      </c>
      <c r="G78" s="43">
        <f t="shared" si="6"/>
        <v>71.428571428571416</v>
      </c>
      <c r="H78" s="44">
        <f t="shared" si="7"/>
        <v>74.999999999999986</v>
      </c>
      <c r="I78" s="45">
        <v>84</v>
      </c>
      <c r="J78" s="43">
        <f t="shared" si="8"/>
        <v>2016000</v>
      </c>
    </row>
    <row r="79" spans="1:10" ht="75" x14ac:dyDescent="0.25">
      <c r="A79" s="61">
        <v>78</v>
      </c>
      <c r="B79" s="58" t="s">
        <v>221</v>
      </c>
      <c r="C79" s="59" t="s">
        <v>222</v>
      </c>
      <c r="D79" s="62" t="s">
        <v>351</v>
      </c>
      <c r="E79" s="40" t="s">
        <v>14</v>
      </c>
      <c r="F79" s="43">
        <v>49</v>
      </c>
      <c r="G79" s="43">
        <f t="shared" si="6"/>
        <v>31904.761904761905</v>
      </c>
      <c r="H79" s="44">
        <f t="shared" si="7"/>
        <v>33500</v>
      </c>
      <c r="I79" s="45">
        <v>37520</v>
      </c>
      <c r="J79" s="43">
        <f t="shared" si="8"/>
        <v>1838480</v>
      </c>
    </row>
    <row r="80" spans="1:10" ht="56.25" x14ac:dyDescent="0.25">
      <c r="A80" s="61">
        <v>79</v>
      </c>
      <c r="B80" s="58" t="s">
        <v>223</v>
      </c>
      <c r="C80" s="59" t="s">
        <v>224</v>
      </c>
      <c r="D80" s="62" t="s">
        <v>358</v>
      </c>
      <c r="E80" s="40" t="s">
        <v>14</v>
      </c>
      <c r="F80" s="43">
        <v>15</v>
      </c>
      <c r="G80" s="43">
        <f t="shared" si="6"/>
        <v>49714.285714285703</v>
      </c>
      <c r="H80" s="44">
        <f t="shared" si="7"/>
        <v>52199.999999999993</v>
      </c>
      <c r="I80" s="45">
        <v>58464</v>
      </c>
      <c r="J80" s="43">
        <f t="shared" si="8"/>
        <v>876960</v>
      </c>
    </row>
    <row r="81" spans="1:10" ht="75" x14ac:dyDescent="0.25">
      <c r="A81" s="61">
        <v>80</v>
      </c>
      <c r="B81" s="58" t="s">
        <v>225</v>
      </c>
      <c r="C81" s="59" t="s">
        <v>226</v>
      </c>
      <c r="D81" s="62" t="s">
        <v>351</v>
      </c>
      <c r="E81" s="40" t="s">
        <v>14</v>
      </c>
      <c r="F81" s="43">
        <v>200</v>
      </c>
      <c r="G81" s="43">
        <f t="shared" si="6"/>
        <v>21428.571428571424</v>
      </c>
      <c r="H81" s="44">
        <f t="shared" si="7"/>
        <v>22499.999999999996</v>
      </c>
      <c r="I81" s="45">
        <v>25200</v>
      </c>
      <c r="J81" s="43">
        <f t="shared" si="8"/>
        <v>5040000</v>
      </c>
    </row>
    <row r="82" spans="1:10" ht="75" x14ac:dyDescent="0.25">
      <c r="A82" s="61">
        <v>81</v>
      </c>
      <c r="B82" s="58" t="s">
        <v>228</v>
      </c>
      <c r="C82" s="59" t="s">
        <v>229</v>
      </c>
      <c r="D82" s="62" t="s">
        <v>351</v>
      </c>
      <c r="E82" s="40" t="s">
        <v>14</v>
      </c>
      <c r="F82" s="43">
        <v>684</v>
      </c>
      <c r="G82" s="43">
        <f t="shared" si="6"/>
        <v>21428.571428571424</v>
      </c>
      <c r="H82" s="44">
        <f t="shared" si="7"/>
        <v>22499.999999999996</v>
      </c>
      <c r="I82" s="45">
        <v>25200</v>
      </c>
      <c r="J82" s="43">
        <f t="shared" si="8"/>
        <v>17236800</v>
      </c>
    </row>
    <row r="83" spans="1:10" ht="56.25" x14ac:dyDescent="0.25">
      <c r="A83" s="61">
        <v>82</v>
      </c>
      <c r="B83" s="58" t="s">
        <v>231</v>
      </c>
      <c r="C83" s="59" t="s">
        <v>232</v>
      </c>
      <c r="D83" s="62" t="s">
        <v>362</v>
      </c>
      <c r="E83" s="40" t="s">
        <v>14</v>
      </c>
      <c r="F83" s="43">
        <v>10</v>
      </c>
      <c r="G83" s="43">
        <f t="shared" si="6"/>
        <v>49714.285714285703</v>
      </c>
      <c r="H83" s="44">
        <f t="shared" si="7"/>
        <v>52199.999999999993</v>
      </c>
      <c r="I83" s="45">
        <v>58464</v>
      </c>
      <c r="J83" s="43">
        <f t="shared" si="8"/>
        <v>584640</v>
      </c>
    </row>
    <row r="84" spans="1:10" ht="75" x14ac:dyDescent="0.25">
      <c r="A84" s="61">
        <v>83</v>
      </c>
      <c r="B84" s="58" t="s">
        <v>233</v>
      </c>
      <c r="C84" s="59" t="s">
        <v>234</v>
      </c>
      <c r="D84" s="62" t="s">
        <v>351</v>
      </c>
      <c r="E84" s="40" t="s">
        <v>14</v>
      </c>
      <c r="F84" s="43">
        <v>100</v>
      </c>
      <c r="G84" s="43">
        <f t="shared" si="6"/>
        <v>21428.571428571424</v>
      </c>
      <c r="H84" s="44">
        <f t="shared" si="7"/>
        <v>22499.999999999996</v>
      </c>
      <c r="I84" s="45">
        <v>25200</v>
      </c>
      <c r="J84" s="43">
        <f t="shared" si="8"/>
        <v>2520000</v>
      </c>
    </row>
    <row r="85" spans="1:10" ht="37.5" x14ac:dyDescent="0.25">
      <c r="A85" s="61">
        <v>84</v>
      </c>
      <c r="B85" s="58" t="s">
        <v>235</v>
      </c>
      <c r="C85" s="59" t="s">
        <v>236</v>
      </c>
      <c r="D85" s="62" t="s">
        <v>365</v>
      </c>
      <c r="E85" s="40" t="s">
        <v>14</v>
      </c>
      <c r="F85" s="43">
        <v>120</v>
      </c>
      <c r="G85" s="43">
        <f t="shared" si="6"/>
        <v>3095.2380952380945</v>
      </c>
      <c r="H85" s="44">
        <f t="shared" si="7"/>
        <v>3249.9999999999995</v>
      </c>
      <c r="I85" s="46">
        <v>3640</v>
      </c>
      <c r="J85" s="43">
        <f t="shared" si="8"/>
        <v>436800</v>
      </c>
    </row>
    <row r="86" spans="1:10" ht="75" x14ac:dyDescent="0.25">
      <c r="A86" s="61">
        <v>85</v>
      </c>
      <c r="B86" s="58" t="s">
        <v>237</v>
      </c>
      <c r="C86" s="59" t="s">
        <v>238</v>
      </c>
      <c r="D86" s="62" t="s">
        <v>351</v>
      </c>
      <c r="E86" s="40" t="s">
        <v>14</v>
      </c>
      <c r="F86" s="43">
        <v>238</v>
      </c>
      <c r="G86" s="43">
        <f t="shared" si="6"/>
        <v>21428.571428571424</v>
      </c>
      <c r="H86" s="44">
        <f t="shared" si="7"/>
        <v>22499.999999999996</v>
      </c>
      <c r="I86" s="45">
        <v>25200</v>
      </c>
      <c r="J86" s="43">
        <f t="shared" si="8"/>
        <v>5997600</v>
      </c>
    </row>
    <row r="87" spans="1:10" ht="56.25" x14ac:dyDescent="0.25">
      <c r="A87" s="61">
        <v>86</v>
      </c>
      <c r="B87" s="58" t="s">
        <v>239</v>
      </c>
      <c r="C87" s="59" t="s">
        <v>240</v>
      </c>
      <c r="D87" s="62" t="s">
        <v>362</v>
      </c>
      <c r="E87" s="40" t="s">
        <v>14</v>
      </c>
      <c r="F87" s="43">
        <v>49</v>
      </c>
      <c r="G87" s="43">
        <f t="shared" si="6"/>
        <v>29353.741496598635</v>
      </c>
      <c r="H87" s="44">
        <f t="shared" si="7"/>
        <v>30821.428571428569</v>
      </c>
      <c r="I87" s="45">
        <v>34520</v>
      </c>
      <c r="J87" s="43">
        <f t="shared" si="8"/>
        <v>1691480</v>
      </c>
    </row>
    <row r="88" spans="1:10" ht="56.25" x14ac:dyDescent="0.25">
      <c r="A88" s="61">
        <v>87</v>
      </c>
      <c r="B88" s="58" t="s">
        <v>241</v>
      </c>
      <c r="C88" s="59" t="s">
        <v>242</v>
      </c>
      <c r="D88" s="62" t="s">
        <v>362</v>
      </c>
      <c r="E88" s="40" t="s">
        <v>14</v>
      </c>
      <c r="F88" s="43">
        <v>2</v>
      </c>
      <c r="G88" s="43">
        <f t="shared" si="6"/>
        <v>49714.285714285703</v>
      </c>
      <c r="H88" s="44">
        <f t="shared" si="7"/>
        <v>52199.999999999993</v>
      </c>
      <c r="I88" s="45">
        <v>58464</v>
      </c>
      <c r="J88" s="43">
        <f t="shared" si="8"/>
        <v>116928</v>
      </c>
    </row>
    <row r="89" spans="1:10" ht="37.5" x14ac:dyDescent="0.25">
      <c r="A89" s="61">
        <v>88</v>
      </c>
      <c r="B89" s="58" t="s">
        <v>243</v>
      </c>
      <c r="C89" s="59" t="s">
        <v>244</v>
      </c>
      <c r="D89" s="62" t="s">
        <v>349</v>
      </c>
      <c r="E89" s="40" t="s">
        <v>14</v>
      </c>
      <c r="F89" s="43">
        <v>170400</v>
      </c>
      <c r="G89" s="43">
        <f t="shared" si="6"/>
        <v>362.85714285714283</v>
      </c>
      <c r="H89" s="44">
        <f t="shared" si="7"/>
        <v>381</v>
      </c>
      <c r="I89" s="45">
        <v>426.72</v>
      </c>
      <c r="J89" s="43">
        <f t="shared" si="8"/>
        <v>72713088</v>
      </c>
    </row>
    <row r="90" spans="1:10" ht="75" x14ac:dyDescent="0.25">
      <c r="A90" s="61">
        <v>89</v>
      </c>
      <c r="B90" s="58" t="s">
        <v>246</v>
      </c>
      <c r="C90" s="59" t="s">
        <v>247</v>
      </c>
      <c r="D90" s="62" t="s">
        <v>351</v>
      </c>
      <c r="E90" s="40" t="s">
        <v>14</v>
      </c>
      <c r="F90" s="43">
        <v>200</v>
      </c>
      <c r="G90" s="43">
        <f t="shared" si="6"/>
        <v>21428.571428571424</v>
      </c>
      <c r="H90" s="44">
        <f t="shared" si="7"/>
        <v>22499.999999999996</v>
      </c>
      <c r="I90" s="45">
        <v>25200</v>
      </c>
      <c r="J90" s="43">
        <f t="shared" si="8"/>
        <v>5040000</v>
      </c>
    </row>
    <row r="91" spans="1:10" ht="37.5" x14ac:dyDescent="0.25">
      <c r="A91" s="61">
        <v>90</v>
      </c>
      <c r="B91" s="58" t="s">
        <v>248</v>
      </c>
      <c r="C91" s="59" t="s">
        <v>249</v>
      </c>
      <c r="D91" s="62" t="s">
        <v>349</v>
      </c>
      <c r="E91" s="40" t="s">
        <v>14</v>
      </c>
      <c r="F91" s="43">
        <v>218538</v>
      </c>
      <c r="G91" s="43">
        <f t="shared" si="6"/>
        <v>362.85714285714283</v>
      </c>
      <c r="H91" s="44">
        <f t="shared" si="7"/>
        <v>381</v>
      </c>
      <c r="I91" s="45">
        <v>426.72</v>
      </c>
      <c r="J91" s="43">
        <f t="shared" ref="J91:J106" si="9">F91*I91</f>
        <v>93254535.359999999</v>
      </c>
    </row>
    <row r="92" spans="1:10" ht="75" x14ac:dyDescent="0.25">
      <c r="A92" s="61">
        <v>91</v>
      </c>
      <c r="B92" s="58" t="s">
        <v>251</v>
      </c>
      <c r="C92" s="59" t="s">
        <v>252</v>
      </c>
      <c r="D92" s="62" t="s">
        <v>351</v>
      </c>
      <c r="E92" s="40" t="s">
        <v>14</v>
      </c>
      <c r="F92" s="43">
        <v>400</v>
      </c>
      <c r="G92" s="43">
        <f t="shared" si="6"/>
        <v>21428.571428571424</v>
      </c>
      <c r="H92" s="44">
        <f t="shared" si="7"/>
        <v>22499.999999999996</v>
      </c>
      <c r="I92" s="45">
        <v>25200</v>
      </c>
      <c r="J92" s="43">
        <f t="shared" si="9"/>
        <v>10080000</v>
      </c>
    </row>
    <row r="93" spans="1:10" ht="75" x14ac:dyDescent="0.25">
      <c r="A93" s="61">
        <v>92</v>
      </c>
      <c r="B93" s="58" t="s">
        <v>254</v>
      </c>
      <c r="C93" s="59" t="s">
        <v>255</v>
      </c>
      <c r="D93" s="62" t="s">
        <v>351</v>
      </c>
      <c r="E93" s="40" t="s">
        <v>14</v>
      </c>
      <c r="F93" s="43">
        <v>340</v>
      </c>
      <c r="G93" s="43">
        <f t="shared" si="6"/>
        <v>21428.571428571424</v>
      </c>
      <c r="H93" s="44">
        <f t="shared" si="7"/>
        <v>22499.999999999996</v>
      </c>
      <c r="I93" s="45">
        <v>25200</v>
      </c>
      <c r="J93" s="43">
        <f t="shared" si="9"/>
        <v>8568000</v>
      </c>
    </row>
    <row r="94" spans="1:10" ht="75" x14ac:dyDescent="0.25">
      <c r="A94" s="61">
        <v>93</v>
      </c>
      <c r="B94" s="58" t="s">
        <v>256</v>
      </c>
      <c r="C94" s="59" t="s">
        <v>257</v>
      </c>
      <c r="D94" s="62" t="s">
        <v>351</v>
      </c>
      <c r="E94" s="40" t="s">
        <v>14</v>
      </c>
      <c r="F94" s="43">
        <v>100</v>
      </c>
      <c r="G94" s="43">
        <f t="shared" si="6"/>
        <v>21428.571428571424</v>
      </c>
      <c r="H94" s="44">
        <f t="shared" si="7"/>
        <v>22499.999999999996</v>
      </c>
      <c r="I94" s="45">
        <v>25200</v>
      </c>
      <c r="J94" s="43">
        <f t="shared" si="9"/>
        <v>2520000</v>
      </c>
    </row>
    <row r="95" spans="1:10" ht="56.25" x14ac:dyDescent="0.25">
      <c r="A95" s="61">
        <v>94</v>
      </c>
      <c r="B95" s="58" t="s">
        <v>258</v>
      </c>
      <c r="C95" s="59" t="s">
        <v>259</v>
      </c>
      <c r="D95" s="62" t="s">
        <v>362</v>
      </c>
      <c r="E95" s="40" t="s">
        <v>14</v>
      </c>
      <c r="F95" s="43">
        <v>5</v>
      </c>
      <c r="G95" s="43">
        <f t="shared" si="6"/>
        <v>49714.285714285703</v>
      </c>
      <c r="H95" s="44">
        <f t="shared" si="7"/>
        <v>52199.999999999993</v>
      </c>
      <c r="I95" s="45">
        <v>58464</v>
      </c>
      <c r="J95" s="43">
        <f t="shared" si="9"/>
        <v>292320</v>
      </c>
    </row>
    <row r="96" spans="1:10" ht="75" x14ac:dyDescent="0.25">
      <c r="A96" s="61">
        <v>95</v>
      </c>
      <c r="B96" s="58" t="s">
        <v>261</v>
      </c>
      <c r="C96" s="59" t="s">
        <v>262</v>
      </c>
      <c r="D96" s="62" t="s">
        <v>351</v>
      </c>
      <c r="E96" s="40" t="s">
        <v>14</v>
      </c>
      <c r="F96" s="43">
        <v>4065</v>
      </c>
      <c r="G96" s="43">
        <f t="shared" si="6"/>
        <v>21428.571428571424</v>
      </c>
      <c r="H96" s="44">
        <f t="shared" si="7"/>
        <v>22499.999999999996</v>
      </c>
      <c r="I96" s="45">
        <v>25200</v>
      </c>
      <c r="J96" s="43">
        <f t="shared" si="9"/>
        <v>102438000</v>
      </c>
    </row>
    <row r="97" spans="1:10" ht="37.5" x14ac:dyDescent="0.25">
      <c r="A97" s="61">
        <v>96</v>
      </c>
      <c r="B97" s="58" t="s">
        <v>264</v>
      </c>
      <c r="C97" s="59" t="s">
        <v>265</v>
      </c>
      <c r="D97" s="62" t="s">
        <v>355</v>
      </c>
      <c r="E97" s="40" t="s">
        <v>14</v>
      </c>
      <c r="F97" s="43">
        <v>22000</v>
      </c>
      <c r="G97" s="43">
        <f t="shared" si="6"/>
        <v>159.04761904761901</v>
      </c>
      <c r="H97" s="44">
        <f t="shared" si="7"/>
        <v>166.99999999999997</v>
      </c>
      <c r="I97" s="45">
        <v>187.04</v>
      </c>
      <c r="J97" s="43">
        <f t="shared" si="9"/>
        <v>4114880</v>
      </c>
    </row>
    <row r="98" spans="1:10" ht="75" x14ac:dyDescent="0.25">
      <c r="A98" s="61">
        <v>97</v>
      </c>
      <c r="B98" s="58" t="s">
        <v>267</v>
      </c>
      <c r="C98" s="59" t="s">
        <v>268</v>
      </c>
      <c r="D98" s="62" t="s">
        <v>351</v>
      </c>
      <c r="E98" s="40" t="s">
        <v>14</v>
      </c>
      <c r="F98" s="43">
        <v>216</v>
      </c>
      <c r="G98" s="43">
        <f t="shared" si="6"/>
        <v>21428.571428571424</v>
      </c>
      <c r="H98" s="44">
        <f t="shared" si="7"/>
        <v>22499.999999999996</v>
      </c>
      <c r="I98" s="45">
        <v>25200</v>
      </c>
      <c r="J98" s="43">
        <f t="shared" si="9"/>
        <v>5443200</v>
      </c>
    </row>
    <row r="99" spans="1:10" ht="75" x14ac:dyDescent="0.25">
      <c r="A99" s="61">
        <v>98</v>
      </c>
      <c r="B99" s="58" t="s">
        <v>270</v>
      </c>
      <c r="C99" s="59" t="s">
        <v>271</v>
      </c>
      <c r="D99" s="62" t="s">
        <v>351</v>
      </c>
      <c r="E99" s="40" t="s">
        <v>14</v>
      </c>
      <c r="F99" s="43">
        <v>120</v>
      </c>
      <c r="G99" s="43">
        <f t="shared" si="6"/>
        <v>21428.571428571424</v>
      </c>
      <c r="H99" s="44">
        <f t="shared" si="7"/>
        <v>22499.999999999996</v>
      </c>
      <c r="I99" s="45">
        <v>25200</v>
      </c>
      <c r="J99" s="43">
        <f t="shared" si="9"/>
        <v>3024000</v>
      </c>
    </row>
    <row r="100" spans="1:10" ht="75" x14ac:dyDescent="0.25">
      <c r="A100" s="61">
        <v>99</v>
      </c>
      <c r="B100" s="58" t="s">
        <v>272</v>
      </c>
      <c r="C100" s="59" t="s">
        <v>273</v>
      </c>
      <c r="D100" s="62" t="s">
        <v>351</v>
      </c>
      <c r="E100" s="40" t="s">
        <v>14</v>
      </c>
      <c r="F100" s="43">
        <v>50</v>
      </c>
      <c r="G100" s="43">
        <f t="shared" si="6"/>
        <v>31904.761904761905</v>
      </c>
      <c r="H100" s="44">
        <f t="shared" si="7"/>
        <v>33500</v>
      </c>
      <c r="I100" s="45">
        <v>37520</v>
      </c>
      <c r="J100" s="43">
        <f t="shared" si="9"/>
        <v>1876000</v>
      </c>
    </row>
    <row r="101" spans="1:10" ht="75" x14ac:dyDescent="0.25">
      <c r="A101" s="61">
        <v>100</v>
      </c>
      <c r="B101" s="58" t="s">
        <v>274</v>
      </c>
      <c r="C101" s="59" t="s">
        <v>275</v>
      </c>
      <c r="D101" s="62" t="s">
        <v>351</v>
      </c>
      <c r="E101" s="40" t="s">
        <v>14</v>
      </c>
      <c r="F101" s="43">
        <v>70</v>
      </c>
      <c r="G101" s="43">
        <f t="shared" si="6"/>
        <v>31904.761904761905</v>
      </c>
      <c r="H101" s="44">
        <f t="shared" si="7"/>
        <v>33500</v>
      </c>
      <c r="I101" s="45">
        <v>37520</v>
      </c>
      <c r="J101" s="43">
        <f t="shared" si="9"/>
        <v>2626400</v>
      </c>
    </row>
    <row r="102" spans="1:10" ht="37.5" x14ac:dyDescent="0.25">
      <c r="A102" s="61">
        <v>101</v>
      </c>
      <c r="B102" s="58" t="s">
        <v>277</v>
      </c>
      <c r="C102" s="59" t="s">
        <v>278</v>
      </c>
      <c r="D102" s="62" t="s">
        <v>355</v>
      </c>
      <c r="E102" s="40" t="s">
        <v>14</v>
      </c>
      <c r="F102" s="43">
        <v>9000</v>
      </c>
      <c r="G102" s="43">
        <f t="shared" si="6"/>
        <v>159.04761904761901</v>
      </c>
      <c r="H102" s="44">
        <f t="shared" si="7"/>
        <v>166.99999999999997</v>
      </c>
      <c r="I102" s="45">
        <v>187.04</v>
      </c>
      <c r="J102" s="43">
        <f t="shared" si="9"/>
        <v>1683360</v>
      </c>
    </row>
    <row r="103" spans="1:10" ht="37.5" x14ac:dyDescent="0.25">
      <c r="A103" s="61">
        <v>102</v>
      </c>
      <c r="B103" s="58" t="s">
        <v>280</v>
      </c>
      <c r="C103" s="59" t="s">
        <v>281</v>
      </c>
      <c r="D103" s="62" t="s">
        <v>354</v>
      </c>
      <c r="E103" s="40" t="s">
        <v>14</v>
      </c>
      <c r="F103" s="43">
        <v>8000</v>
      </c>
      <c r="G103" s="43">
        <f t="shared" si="6"/>
        <v>143.70748299319726</v>
      </c>
      <c r="H103" s="44">
        <f t="shared" si="7"/>
        <v>150.89285714285714</v>
      </c>
      <c r="I103" s="45">
        <v>169</v>
      </c>
      <c r="J103" s="43">
        <f t="shared" si="9"/>
        <v>1352000</v>
      </c>
    </row>
    <row r="104" spans="1:10" x14ac:dyDescent="0.25">
      <c r="A104" s="61">
        <v>103</v>
      </c>
      <c r="B104" s="58" t="s">
        <v>282</v>
      </c>
      <c r="C104" s="59" t="s">
        <v>283</v>
      </c>
      <c r="D104" s="45"/>
      <c r="E104" s="40" t="s">
        <v>14</v>
      </c>
      <c r="F104" s="43">
        <v>45898</v>
      </c>
      <c r="G104" s="43">
        <f t="shared" si="6"/>
        <v>362.85714285714283</v>
      </c>
      <c r="H104" s="44">
        <f t="shared" si="7"/>
        <v>381</v>
      </c>
      <c r="I104" s="45">
        <v>426.72</v>
      </c>
      <c r="J104" s="43">
        <f t="shared" si="9"/>
        <v>19585594.560000002</v>
      </c>
    </row>
    <row r="105" spans="1:10" ht="56.25" x14ac:dyDescent="0.25">
      <c r="A105" s="61">
        <v>104</v>
      </c>
      <c r="B105" s="58" t="s">
        <v>285</v>
      </c>
      <c r="C105" s="59" t="s">
        <v>286</v>
      </c>
      <c r="D105" s="62" t="s">
        <v>362</v>
      </c>
      <c r="E105" s="40" t="s">
        <v>14</v>
      </c>
      <c r="F105" s="43">
        <v>10</v>
      </c>
      <c r="G105" s="43">
        <f t="shared" si="6"/>
        <v>49714.285714285703</v>
      </c>
      <c r="H105" s="44">
        <f t="shared" si="7"/>
        <v>52199.999999999993</v>
      </c>
      <c r="I105" s="45">
        <v>58464</v>
      </c>
      <c r="J105" s="43">
        <f t="shared" si="9"/>
        <v>584640</v>
      </c>
    </row>
    <row r="106" spans="1:10" ht="37.5" x14ac:dyDescent="0.25">
      <c r="A106" s="61">
        <v>105</v>
      </c>
      <c r="B106" s="58" t="s">
        <v>287</v>
      </c>
      <c r="C106" s="59" t="s">
        <v>288</v>
      </c>
      <c r="D106" s="62" t="s">
        <v>365</v>
      </c>
      <c r="E106" s="40" t="s">
        <v>14</v>
      </c>
      <c r="F106" s="43">
        <v>982</v>
      </c>
      <c r="G106" s="43">
        <f t="shared" si="6"/>
        <v>3095.2380952380945</v>
      </c>
      <c r="H106" s="44">
        <f t="shared" si="7"/>
        <v>3249.9999999999995</v>
      </c>
      <c r="I106" s="46">
        <v>3640</v>
      </c>
      <c r="J106" s="43">
        <f t="shared" si="9"/>
        <v>3574480</v>
      </c>
    </row>
    <row r="107" spans="1:10" ht="75" x14ac:dyDescent="0.25">
      <c r="A107" s="61">
        <v>106</v>
      </c>
      <c r="B107" s="58" t="s">
        <v>289</v>
      </c>
      <c r="C107" s="59" t="s">
        <v>290</v>
      </c>
      <c r="D107" s="62" t="s">
        <v>351</v>
      </c>
      <c r="E107" s="40" t="s">
        <v>14</v>
      </c>
      <c r="F107" s="43">
        <v>157</v>
      </c>
      <c r="G107" s="43">
        <f t="shared" si="6"/>
        <v>21428.571428571424</v>
      </c>
      <c r="H107" s="44">
        <f t="shared" si="7"/>
        <v>22499.999999999996</v>
      </c>
      <c r="I107" s="45">
        <v>25200</v>
      </c>
      <c r="J107" s="43">
        <f t="shared" ref="J107:J120" si="10">F107*I107</f>
        <v>3956400</v>
      </c>
    </row>
    <row r="108" spans="1:10" ht="75" x14ac:dyDescent="0.25">
      <c r="A108" s="61">
        <v>107</v>
      </c>
      <c r="B108" s="58" t="s">
        <v>291</v>
      </c>
      <c r="C108" s="59" t="s">
        <v>292</v>
      </c>
      <c r="D108" s="62" t="s">
        <v>351</v>
      </c>
      <c r="E108" s="40" t="s">
        <v>14</v>
      </c>
      <c r="F108" s="43">
        <v>199</v>
      </c>
      <c r="G108" s="43">
        <f t="shared" si="6"/>
        <v>21428.571428571424</v>
      </c>
      <c r="H108" s="44">
        <f t="shared" si="7"/>
        <v>22499.999999999996</v>
      </c>
      <c r="I108" s="45">
        <v>25200</v>
      </c>
      <c r="J108" s="43">
        <f t="shared" si="10"/>
        <v>5014800</v>
      </c>
    </row>
    <row r="109" spans="1:10" ht="75" x14ac:dyDescent="0.25">
      <c r="A109" s="61">
        <v>108</v>
      </c>
      <c r="B109" s="58" t="s">
        <v>293</v>
      </c>
      <c r="C109" s="59" t="s">
        <v>294</v>
      </c>
      <c r="D109" s="62" t="s">
        <v>351</v>
      </c>
      <c r="E109" s="40" t="s">
        <v>14</v>
      </c>
      <c r="F109" s="43">
        <v>125</v>
      </c>
      <c r="G109" s="43">
        <f t="shared" si="6"/>
        <v>21428.571428571424</v>
      </c>
      <c r="H109" s="44">
        <f t="shared" si="7"/>
        <v>22499.999999999996</v>
      </c>
      <c r="I109" s="45">
        <v>25200</v>
      </c>
      <c r="J109" s="43">
        <f t="shared" si="10"/>
        <v>3150000</v>
      </c>
    </row>
    <row r="110" spans="1:10" ht="75" x14ac:dyDescent="0.25">
      <c r="A110" s="61">
        <v>109</v>
      </c>
      <c r="B110" s="58" t="s">
        <v>295</v>
      </c>
      <c r="C110" s="59" t="s">
        <v>296</v>
      </c>
      <c r="D110" s="62" t="s">
        <v>351</v>
      </c>
      <c r="E110" s="40" t="s">
        <v>14</v>
      </c>
      <c r="F110" s="43">
        <v>1106</v>
      </c>
      <c r="G110" s="43">
        <f t="shared" si="6"/>
        <v>21428.571428571424</v>
      </c>
      <c r="H110" s="44">
        <f t="shared" si="7"/>
        <v>22499.999999999996</v>
      </c>
      <c r="I110" s="45">
        <v>25200</v>
      </c>
      <c r="J110" s="43">
        <f t="shared" si="10"/>
        <v>27871200</v>
      </c>
    </row>
    <row r="111" spans="1:10" ht="37.5" x14ac:dyDescent="0.25">
      <c r="A111" s="61">
        <v>110</v>
      </c>
      <c r="B111" s="58" t="s">
        <v>298</v>
      </c>
      <c r="C111" s="59" t="s">
        <v>299</v>
      </c>
      <c r="D111" s="62" t="s">
        <v>355</v>
      </c>
      <c r="E111" s="40" t="s">
        <v>14</v>
      </c>
      <c r="F111" s="43">
        <v>9000</v>
      </c>
      <c r="G111" s="43">
        <f t="shared" si="6"/>
        <v>159.04761904761901</v>
      </c>
      <c r="H111" s="44">
        <f t="shared" si="7"/>
        <v>166.99999999999997</v>
      </c>
      <c r="I111" s="45">
        <v>187.04</v>
      </c>
      <c r="J111" s="43">
        <f t="shared" si="10"/>
        <v>1683360</v>
      </c>
    </row>
    <row r="112" spans="1:10" ht="37.5" x14ac:dyDescent="0.25">
      <c r="A112" s="61">
        <v>111</v>
      </c>
      <c r="B112" s="58" t="s">
        <v>300</v>
      </c>
      <c r="C112" s="59" t="s">
        <v>301</v>
      </c>
      <c r="D112" s="62" t="s">
        <v>350</v>
      </c>
      <c r="E112" s="40" t="s">
        <v>14</v>
      </c>
      <c r="F112" s="43">
        <v>4688</v>
      </c>
      <c r="G112" s="43">
        <f t="shared" si="6"/>
        <v>245.71428571428564</v>
      </c>
      <c r="H112" s="44">
        <f t="shared" si="7"/>
        <v>257.99999999999994</v>
      </c>
      <c r="I112" s="45">
        <v>288.95999999999998</v>
      </c>
      <c r="J112" s="43">
        <f t="shared" si="10"/>
        <v>1354644.48</v>
      </c>
    </row>
    <row r="113" spans="1:10" ht="75" x14ac:dyDescent="0.25">
      <c r="A113" s="61">
        <v>112</v>
      </c>
      <c r="B113" s="58" t="s">
        <v>303</v>
      </c>
      <c r="C113" s="59" t="s">
        <v>304</v>
      </c>
      <c r="D113" s="62" t="s">
        <v>351</v>
      </c>
      <c r="E113" s="40" t="s">
        <v>14</v>
      </c>
      <c r="F113" s="43">
        <v>478</v>
      </c>
      <c r="G113" s="43">
        <f t="shared" si="6"/>
        <v>21428.571428571424</v>
      </c>
      <c r="H113" s="44">
        <f t="shared" si="7"/>
        <v>22499.999999999996</v>
      </c>
      <c r="I113" s="45">
        <v>25200</v>
      </c>
      <c r="J113" s="43">
        <f t="shared" si="10"/>
        <v>12045600</v>
      </c>
    </row>
    <row r="114" spans="1:10" ht="75" x14ac:dyDescent="0.25">
      <c r="A114" s="61">
        <v>113</v>
      </c>
      <c r="B114" s="58" t="s">
        <v>305</v>
      </c>
      <c r="C114" s="59" t="s">
        <v>306</v>
      </c>
      <c r="D114" s="62" t="s">
        <v>351</v>
      </c>
      <c r="E114" s="40" t="s">
        <v>14</v>
      </c>
      <c r="F114" s="43">
        <v>110</v>
      </c>
      <c r="G114" s="43">
        <f t="shared" si="6"/>
        <v>21428.571428571424</v>
      </c>
      <c r="H114" s="44">
        <f t="shared" si="7"/>
        <v>22499.999999999996</v>
      </c>
      <c r="I114" s="45">
        <v>25200</v>
      </c>
      <c r="J114" s="43">
        <f t="shared" si="10"/>
        <v>2772000</v>
      </c>
    </row>
    <row r="115" spans="1:10" ht="75" x14ac:dyDescent="0.25">
      <c r="A115" s="61">
        <v>114</v>
      </c>
      <c r="B115" s="58" t="s">
        <v>308</v>
      </c>
      <c r="C115" s="59" t="s">
        <v>309</v>
      </c>
      <c r="D115" s="62" t="s">
        <v>351</v>
      </c>
      <c r="E115" s="40" t="s">
        <v>14</v>
      </c>
      <c r="F115" s="43">
        <v>154</v>
      </c>
      <c r="G115" s="43">
        <f t="shared" si="6"/>
        <v>21428.571428571424</v>
      </c>
      <c r="H115" s="44">
        <f t="shared" si="7"/>
        <v>22499.999999999996</v>
      </c>
      <c r="I115" s="45">
        <v>25200</v>
      </c>
      <c r="J115" s="43">
        <f t="shared" si="10"/>
        <v>3880800</v>
      </c>
    </row>
    <row r="116" spans="1:10" ht="75" x14ac:dyDescent="0.25">
      <c r="A116" s="61">
        <v>115</v>
      </c>
      <c r="B116" s="58" t="s">
        <v>310</v>
      </c>
      <c r="C116" s="59" t="s">
        <v>311</v>
      </c>
      <c r="D116" s="62" t="s">
        <v>351</v>
      </c>
      <c r="E116" s="40" t="s">
        <v>14</v>
      </c>
      <c r="F116" s="43">
        <v>1020</v>
      </c>
      <c r="G116" s="43">
        <f t="shared" si="6"/>
        <v>21428.571428571424</v>
      </c>
      <c r="H116" s="44">
        <f t="shared" si="7"/>
        <v>22499.999999999996</v>
      </c>
      <c r="I116" s="45">
        <v>25200</v>
      </c>
      <c r="J116" s="43">
        <f t="shared" si="10"/>
        <v>25704000</v>
      </c>
    </row>
    <row r="117" spans="1:10" ht="75" x14ac:dyDescent="0.25">
      <c r="A117" s="61">
        <v>116</v>
      </c>
      <c r="B117" s="58" t="s">
        <v>312</v>
      </c>
      <c r="C117" s="59" t="s">
        <v>313</v>
      </c>
      <c r="D117" s="62" t="s">
        <v>351</v>
      </c>
      <c r="E117" s="40" t="s">
        <v>14</v>
      </c>
      <c r="F117" s="43">
        <v>450</v>
      </c>
      <c r="G117" s="43">
        <f t="shared" si="6"/>
        <v>21428.571428571424</v>
      </c>
      <c r="H117" s="44">
        <f t="shared" si="7"/>
        <v>22499.999999999996</v>
      </c>
      <c r="I117" s="45">
        <v>25200</v>
      </c>
      <c r="J117" s="43">
        <f t="shared" si="10"/>
        <v>11340000</v>
      </c>
    </row>
    <row r="118" spans="1:10" ht="75" x14ac:dyDescent="0.25">
      <c r="A118" s="61">
        <v>117</v>
      </c>
      <c r="B118" s="58" t="s">
        <v>314</v>
      </c>
      <c r="C118" s="59" t="s">
        <v>315</v>
      </c>
      <c r="D118" s="62" t="s">
        <v>351</v>
      </c>
      <c r="E118" s="40" t="s">
        <v>14</v>
      </c>
      <c r="F118" s="43">
        <v>1183</v>
      </c>
      <c r="G118" s="43">
        <f t="shared" si="6"/>
        <v>21428.571428571424</v>
      </c>
      <c r="H118" s="44">
        <f t="shared" si="7"/>
        <v>22499.999999999996</v>
      </c>
      <c r="I118" s="45">
        <v>25200</v>
      </c>
      <c r="J118" s="43">
        <f t="shared" si="10"/>
        <v>29811600</v>
      </c>
    </row>
    <row r="119" spans="1:10" ht="75" x14ac:dyDescent="0.25">
      <c r="A119" s="61">
        <v>118</v>
      </c>
      <c r="B119" s="58" t="s">
        <v>316</v>
      </c>
      <c r="C119" s="59" t="s">
        <v>317</v>
      </c>
      <c r="D119" s="62" t="s">
        <v>351</v>
      </c>
      <c r="E119" s="40" t="s">
        <v>14</v>
      </c>
      <c r="F119" s="43">
        <v>294</v>
      </c>
      <c r="G119" s="43">
        <f t="shared" si="6"/>
        <v>21428.571428571424</v>
      </c>
      <c r="H119" s="44">
        <f t="shared" si="7"/>
        <v>22499.999999999996</v>
      </c>
      <c r="I119" s="45">
        <v>25200</v>
      </c>
      <c r="J119" s="43">
        <f t="shared" si="10"/>
        <v>7408800</v>
      </c>
    </row>
    <row r="120" spans="1:10" ht="75" x14ac:dyDescent="0.25">
      <c r="A120" s="61">
        <v>119</v>
      </c>
      <c r="B120" s="58" t="s">
        <v>318</v>
      </c>
      <c r="C120" s="59" t="s">
        <v>319</v>
      </c>
      <c r="D120" s="62" t="s">
        <v>351</v>
      </c>
      <c r="E120" s="40" t="s">
        <v>14</v>
      </c>
      <c r="F120" s="43">
        <v>134</v>
      </c>
      <c r="G120" s="43">
        <f t="shared" si="6"/>
        <v>21428.571428571424</v>
      </c>
      <c r="H120" s="44">
        <f t="shared" si="7"/>
        <v>22499.999999999996</v>
      </c>
      <c r="I120" s="45">
        <v>25200</v>
      </c>
      <c r="J120" s="43">
        <f t="shared" si="10"/>
        <v>3376800</v>
      </c>
    </row>
    <row r="121" spans="1:10" ht="75" x14ac:dyDescent="0.25">
      <c r="A121" s="61">
        <v>120</v>
      </c>
      <c r="B121" s="58" t="s">
        <v>321</v>
      </c>
      <c r="C121" s="59" t="s">
        <v>322</v>
      </c>
      <c r="D121" s="62" t="s">
        <v>351</v>
      </c>
      <c r="E121" s="40" t="s">
        <v>14</v>
      </c>
      <c r="F121" s="43">
        <v>104</v>
      </c>
      <c r="G121" s="43">
        <f t="shared" si="6"/>
        <v>21428.571428571424</v>
      </c>
      <c r="H121" s="44">
        <f t="shared" si="7"/>
        <v>22499.999999999996</v>
      </c>
      <c r="I121" s="45">
        <v>25200</v>
      </c>
      <c r="J121" s="43">
        <f t="shared" ref="J121:J129" si="11">F121*I121</f>
        <v>2620800</v>
      </c>
    </row>
    <row r="122" spans="1:10" ht="37.5" x14ac:dyDescent="0.25">
      <c r="A122" s="61">
        <v>121</v>
      </c>
      <c r="B122" s="58" t="s">
        <v>323</v>
      </c>
      <c r="C122" s="59" t="s">
        <v>324</v>
      </c>
      <c r="D122" s="62" t="s">
        <v>350</v>
      </c>
      <c r="E122" s="40" t="s">
        <v>14</v>
      </c>
      <c r="F122" s="43">
        <v>12500</v>
      </c>
      <c r="G122" s="43">
        <f t="shared" si="6"/>
        <v>203.80952380952377</v>
      </c>
      <c r="H122" s="44">
        <f t="shared" si="7"/>
        <v>213.99999999999997</v>
      </c>
      <c r="I122" s="45">
        <v>239.68</v>
      </c>
      <c r="J122" s="43">
        <f t="shared" si="11"/>
        <v>2996000</v>
      </c>
    </row>
    <row r="123" spans="1:10" ht="75" x14ac:dyDescent="0.25">
      <c r="A123" s="61">
        <v>122</v>
      </c>
      <c r="B123" s="58" t="s">
        <v>325</v>
      </c>
      <c r="C123" s="59" t="s">
        <v>326</v>
      </c>
      <c r="D123" s="62" t="s">
        <v>351</v>
      </c>
      <c r="E123" s="40" t="s">
        <v>14</v>
      </c>
      <c r="F123" s="43">
        <v>1579</v>
      </c>
      <c r="G123" s="43">
        <f t="shared" si="6"/>
        <v>21428.571428571424</v>
      </c>
      <c r="H123" s="44">
        <f t="shared" si="7"/>
        <v>22499.999999999996</v>
      </c>
      <c r="I123" s="45">
        <v>25200</v>
      </c>
      <c r="J123" s="43">
        <f t="shared" si="11"/>
        <v>39790800</v>
      </c>
    </row>
    <row r="124" spans="1:10" ht="75" x14ac:dyDescent="0.25">
      <c r="A124" s="61">
        <v>123</v>
      </c>
      <c r="B124" s="58" t="s">
        <v>328</v>
      </c>
      <c r="C124" s="59" t="s">
        <v>329</v>
      </c>
      <c r="D124" s="62" t="s">
        <v>351</v>
      </c>
      <c r="E124" s="40" t="s">
        <v>14</v>
      </c>
      <c r="F124" s="43">
        <v>58</v>
      </c>
      <c r="G124" s="43">
        <f t="shared" si="6"/>
        <v>21428.571428571424</v>
      </c>
      <c r="H124" s="44">
        <f t="shared" si="7"/>
        <v>22499.999999999996</v>
      </c>
      <c r="I124" s="45">
        <v>25200</v>
      </c>
      <c r="J124" s="43">
        <f t="shared" si="11"/>
        <v>1461600</v>
      </c>
    </row>
    <row r="125" spans="1:10" ht="75" x14ac:dyDescent="0.25">
      <c r="A125" s="61">
        <v>124</v>
      </c>
      <c r="B125" s="58" t="s">
        <v>330</v>
      </c>
      <c r="C125" s="59" t="s">
        <v>331</v>
      </c>
      <c r="D125" s="62" t="s">
        <v>351</v>
      </c>
      <c r="E125" s="40" t="s">
        <v>14</v>
      </c>
      <c r="F125" s="43">
        <v>53</v>
      </c>
      <c r="G125" s="43">
        <f t="shared" si="6"/>
        <v>21428.571428571424</v>
      </c>
      <c r="H125" s="44">
        <f t="shared" si="7"/>
        <v>22499.999999999996</v>
      </c>
      <c r="I125" s="45">
        <v>25200</v>
      </c>
      <c r="J125" s="43">
        <f t="shared" si="11"/>
        <v>1335600</v>
      </c>
    </row>
    <row r="126" spans="1:10" ht="75" x14ac:dyDescent="0.25">
      <c r="A126" s="61">
        <v>125</v>
      </c>
      <c r="B126" s="58" t="s">
        <v>332</v>
      </c>
      <c r="C126" s="59" t="s">
        <v>333</v>
      </c>
      <c r="D126" s="62" t="s">
        <v>351</v>
      </c>
      <c r="E126" s="40" t="s">
        <v>14</v>
      </c>
      <c r="F126" s="43">
        <v>75</v>
      </c>
      <c r="G126" s="43">
        <f t="shared" si="6"/>
        <v>21428.571428571424</v>
      </c>
      <c r="H126" s="44">
        <f t="shared" si="7"/>
        <v>22499.999999999996</v>
      </c>
      <c r="I126" s="45">
        <v>25200</v>
      </c>
      <c r="J126" s="43">
        <f t="shared" si="11"/>
        <v>1890000</v>
      </c>
    </row>
    <row r="127" spans="1:10" ht="75" x14ac:dyDescent="0.25">
      <c r="A127" s="61">
        <v>126</v>
      </c>
      <c r="B127" s="58" t="s">
        <v>334</v>
      </c>
      <c r="C127" s="59" t="s">
        <v>335</v>
      </c>
      <c r="D127" s="62" t="s">
        <v>351</v>
      </c>
      <c r="E127" s="40" t="s">
        <v>14</v>
      </c>
      <c r="F127" s="43">
        <v>414</v>
      </c>
      <c r="G127" s="43">
        <f t="shared" si="6"/>
        <v>21428.571428571424</v>
      </c>
      <c r="H127" s="44">
        <f t="shared" si="7"/>
        <v>22499.999999999996</v>
      </c>
      <c r="I127" s="45">
        <v>25200</v>
      </c>
      <c r="J127" s="43">
        <f t="shared" si="11"/>
        <v>10432800</v>
      </c>
    </row>
    <row r="128" spans="1:10" ht="56.25" x14ac:dyDescent="0.25">
      <c r="A128" s="61">
        <v>127</v>
      </c>
      <c r="B128" s="58" t="s">
        <v>336</v>
      </c>
      <c r="C128" s="59" t="s">
        <v>337</v>
      </c>
      <c r="D128" s="62" t="s">
        <v>366</v>
      </c>
      <c r="E128" s="40" t="s">
        <v>14</v>
      </c>
      <c r="F128" s="43">
        <v>15</v>
      </c>
      <c r="G128" s="43">
        <f t="shared" si="6"/>
        <v>27904.761904761901</v>
      </c>
      <c r="H128" s="44">
        <f t="shared" si="7"/>
        <v>29299.999999999996</v>
      </c>
      <c r="I128" s="45">
        <v>32816</v>
      </c>
      <c r="J128" s="43">
        <f t="shared" si="11"/>
        <v>492240</v>
      </c>
    </row>
    <row r="129" spans="1:10" ht="56.25" x14ac:dyDescent="0.25">
      <c r="A129" s="61">
        <v>128</v>
      </c>
      <c r="B129" s="58" t="s">
        <v>338</v>
      </c>
      <c r="C129" s="59" t="s">
        <v>339</v>
      </c>
      <c r="D129" s="60" t="s">
        <v>342</v>
      </c>
      <c r="E129" s="40" t="s">
        <v>14</v>
      </c>
      <c r="F129" s="43">
        <v>10820</v>
      </c>
      <c r="G129" s="43">
        <f t="shared" si="6"/>
        <v>19594.09863945578</v>
      </c>
      <c r="H129" s="44">
        <f t="shared" si="7"/>
        <v>20573.803571428569</v>
      </c>
      <c r="I129" s="45">
        <v>23042.66</v>
      </c>
      <c r="J129" s="43">
        <f t="shared" si="11"/>
        <v>249321581.19999999</v>
      </c>
    </row>
    <row r="130" spans="1:10" x14ac:dyDescent="0.25">
      <c r="A130" s="65"/>
      <c r="B130" s="65"/>
      <c r="C130" s="66"/>
      <c r="D130" s="50"/>
      <c r="E130" s="47"/>
      <c r="F130" s="48"/>
      <c r="G130" s="49"/>
      <c r="H130" s="44"/>
      <c r="I130" s="50"/>
      <c r="J130" s="51">
        <f>SUM(J2:J129)</f>
        <v>4361548774.0799999</v>
      </c>
    </row>
    <row r="131" spans="1:10" x14ac:dyDescent="0.25">
      <c r="J131" s="55"/>
    </row>
  </sheetData>
  <pageMargins left="0.31496062992125984" right="0.31496062992125984" top="0.55118110236220474" bottom="0.15748031496062992" header="0.31496062992125984" footer="0.31496062992125984"/>
  <pageSetup paperSize="9" scale="6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Лист1 (2)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NF.Saidova</dc:creator>
  <cp:lastModifiedBy>SHD.Rahmonov</cp:lastModifiedBy>
  <cp:lastPrinted>2024-08-07T08:24:38Z</cp:lastPrinted>
  <dcterms:created xsi:type="dcterms:W3CDTF">2024-05-20T06:39:04Z</dcterms:created>
  <dcterms:modified xsi:type="dcterms:W3CDTF">2025-04-08T04:56:22Z</dcterms:modified>
</cp:coreProperties>
</file>